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G&amp;P Programs\ADMINISTRATOR FOLDERS\Jessica\"/>
    </mc:Choice>
  </mc:AlternateContent>
  <bookViews>
    <workbookView xWindow="0" yWindow="0" windowWidth="28800" windowHeight="14100"/>
  </bookViews>
  <sheets>
    <sheet name="FTE Method" sheetId="1" r:id="rId1"/>
    <sheet name="FTE Method Example" sheetId="2" r:id="rId2"/>
    <sheet name="Square Foot Method" sheetId="4" r:id="rId3"/>
    <sheet name="Square Foot Method Example" sheetId="3" r:id="rId4"/>
  </sheets>
  <definedNames>
    <definedName name="_xlnm.Print_Area" localSheetId="3">'Square Foot Method Example'!$A$1:$D$45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3" l="1"/>
  <c r="D33" i="4" l="1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B34" i="4"/>
  <c r="D26" i="3"/>
  <c r="D18" i="3"/>
  <c r="D19" i="3"/>
  <c r="D20" i="3"/>
  <c r="D21" i="3"/>
  <c r="D22" i="3"/>
  <c r="D23" i="3"/>
  <c r="D24" i="3"/>
  <c r="D25" i="3"/>
  <c r="D27" i="3"/>
  <c r="D28" i="3"/>
  <c r="D29" i="3"/>
  <c r="D30" i="3"/>
  <c r="D31" i="3"/>
  <c r="D32" i="3"/>
  <c r="D33" i="3"/>
  <c r="B17" i="3"/>
  <c r="D17" i="3" s="1"/>
  <c r="B12" i="3"/>
  <c r="D12" i="3" s="1"/>
  <c r="B13" i="3"/>
  <c r="D13" i="3" s="1"/>
  <c r="B16" i="3"/>
  <c r="D16" i="3" s="1"/>
  <c r="B15" i="3"/>
  <c r="D15" i="3" s="1"/>
  <c r="B14" i="3"/>
  <c r="D14" i="3" s="1"/>
  <c r="B11" i="3"/>
  <c r="D11" i="3" s="1"/>
  <c r="B10" i="3"/>
  <c r="D10" i="3" s="1"/>
  <c r="B9" i="3"/>
  <c r="D9" i="3" s="1"/>
  <c r="B8" i="3"/>
  <c r="B32" i="2"/>
  <c r="B15" i="2"/>
  <c r="C23" i="2" s="1"/>
  <c r="C14" i="2"/>
  <c r="B14" i="2"/>
  <c r="B32" i="1"/>
  <c r="B15" i="1"/>
  <c r="C31" i="1" s="1"/>
  <c r="C30" i="2" l="1"/>
  <c r="C31" i="2"/>
  <c r="D34" i="4"/>
  <c r="D36" i="4" s="1"/>
  <c r="B36" i="4" s="1"/>
  <c r="B34" i="3"/>
  <c r="D8" i="3"/>
  <c r="C26" i="2"/>
  <c r="C17" i="2"/>
  <c r="C25" i="2"/>
  <c r="C18" i="2"/>
  <c r="C19" i="2"/>
  <c r="C27" i="2"/>
  <c r="C28" i="2"/>
  <c r="C29" i="2"/>
  <c r="C24" i="2"/>
  <c r="C20" i="2"/>
  <c r="C21" i="2"/>
  <c r="C22" i="2"/>
  <c r="C24" i="1"/>
  <c r="C17" i="1"/>
  <c r="C25" i="1"/>
  <c r="C19" i="1"/>
  <c r="C20" i="1"/>
  <c r="C21" i="1"/>
  <c r="C22" i="1"/>
  <c r="C18" i="1"/>
  <c r="C26" i="1"/>
  <c r="C27" i="1"/>
  <c r="C28" i="1"/>
  <c r="C29" i="1"/>
  <c r="C30" i="1"/>
  <c r="C23" i="1"/>
  <c r="C14" i="1"/>
  <c r="B14" i="1"/>
  <c r="D34" i="3" l="1"/>
  <c r="D36" i="3" s="1"/>
  <c r="C32" i="1"/>
  <c r="C32" i="2"/>
</calcChain>
</file>

<file path=xl/sharedStrings.xml><?xml version="1.0" encoding="utf-8"?>
<sst xmlns="http://schemas.openxmlformats.org/spreadsheetml/2006/main" count="120" uniqueCount="57">
  <si>
    <t>Fringe Benefits</t>
  </si>
  <si>
    <t>Travel</t>
  </si>
  <si>
    <t>Equipment</t>
  </si>
  <si>
    <t>Other/Operating Costs</t>
  </si>
  <si>
    <t xml:space="preserve">Supplies </t>
  </si>
  <si>
    <t>Total Agency Expenses:</t>
  </si>
  <si>
    <t>Fiscal Year:</t>
  </si>
  <si>
    <t>Total:</t>
  </si>
  <si>
    <t>All Other Agency Expenses Not Requested from the Program:</t>
  </si>
  <si>
    <t>Agency:</t>
  </si>
  <si>
    <t>Agency Representative Completing the Form:</t>
  </si>
  <si>
    <t>Program/Grant Expenses</t>
  </si>
  <si>
    <t>Allocable Amount:</t>
  </si>
  <si>
    <t>Total Expense:</t>
  </si>
  <si>
    <t>Expense to be allocated:</t>
  </si>
  <si>
    <t>Copier</t>
  </si>
  <si>
    <t xml:space="preserve">Rent 1 </t>
  </si>
  <si>
    <t>Rent 2</t>
  </si>
  <si>
    <t>Actual % of Budgeted Expenses Allowed</t>
  </si>
  <si>
    <t>Phone 2</t>
  </si>
  <si>
    <t>Phone 1</t>
  </si>
  <si>
    <t>Budget Category:</t>
  </si>
  <si>
    <t>Certification Above Must Be Key Personnel Identified on the Grant/Funding Source</t>
  </si>
  <si>
    <r>
      <t>Funding Source</t>
    </r>
    <r>
      <rPr>
        <b/>
        <sz val="11"/>
        <color theme="1"/>
        <rFont val="Calibri"/>
        <family val="2"/>
        <scheme val="minor"/>
      </rPr>
      <t xml:space="preserve"> (Please use one form for each funding source)</t>
    </r>
    <r>
      <rPr>
        <sz val="11"/>
        <color theme="1"/>
        <rFont val="Calibri"/>
        <family val="2"/>
        <scheme val="minor"/>
      </rPr>
      <t>:</t>
    </r>
  </si>
  <si>
    <t>Room/Office:</t>
  </si>
  <si>
    <t>Outreach Coordinator's Office</t>
  </si>
  <si>
    <t xml:space="preserve">Advocate 2's Office </t>
  </si>
  <si>
    <t>Advocate 1's Office</t>
  </si>
  <si>
    <t>Director's Office</t>
  </si>
  <si>
    <t>Restroom 1</t>
  </si>
  <si>
    <t>Restroom 2</t>
  </si>
  <si>
    <t>Conference Room</t>
  </si>
  <si>
    <t>Storage Room</t>
  </si>
  <si>
    <t>Client Room</t>
  </si>
  <si>
    <t>Total Allowable Square Footage:</t>
  </si>
  <si>
    <t>Square Foot
(Length x Width)</t>
  </si>
  <si>
    <t>Total Square Footage of Location</t>
  </si>
  <si>
    <t>Percentage Allowable:</t>
  </si>
  <si>
    <t>Reception</t>
  </si>
  <si>
    <t>Total Rent for the Location:</t>
  </si>
  <si>
    <t>Requested Amount:</t>
  </si>
  <si>
    <t>Checklist of Supporting Documentation Required:</t>
  </si>
  <si>
    <t>I certify that the above is true and accurate to the best of my abilities. If any changes occur during the period above, a corrected copy will be sent within 30 days to my Grant Manager</t>
  </si>
  <si>
    <t>Or</t>
  </si>
  <si>
    <t>Fair Market Value Assessment from a Realtor that is current (must be re-evaluated yearly) that lists the amount the the property rental value as well as the Total Square Footage of the Location/Building. This amount must match the "Total Square Footage of Location" box above.</t>
  </si>
  <si>
    <t>Lease or In-Kind Rental Agreement (must be effective for the period listed above) that lists the amount the the property rental value as well as the Total Square Footage of the Location/Building. This amount must match the "Total Square Footage of Location" box above.</t>
  </si>
  <si>
    <t>% of Time Room/Office Devoted to Direct Service to the Funding Source</t>
  </si>
  <si>
    <t>Allowable Amount (Total Rent x Percentage Allowable):</t>
  </si>
  <si>
    <t>Month Reported
(Mo/Year):</t>
  </si>
  <si>
    <t>Signature of Fiscal Point of Contact (FPOC) or 
FPOC Designee:</t>
  </si>
  <si>
    <t>Month/Year Reported:</t>
  </si>
  <si>
    <t>Proration of Agency Costs
FTE Method</t>
  </si>
  <si>
    <t>Personnel (include all Hourly &amp; Salaried Employees)</t>
  </si>
  <si>
    <t>Funding Source (Please use one form for each funding source):</t>
  </si>
  <si>
    <t>Proration of Agency Rent 
Square Foot Method</t>
  </si>
  <si>
    <t>Location/Address 
(Please use one form for each location):</t>
  </si>
  <si>
    <t>Funding Source 
(Please use one form for each funding source):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</si>
</sst>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164" fontId="0" fillId="0" borderId="7" xfId="0" applyNumberFormat="1" applyBorder="1"/>
    <xf numFmtId="0" fontId="0" fillId="2" borderId="7" xfId="0" applyFill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0" fontId="0" fillId="0" borderId="16" xfId="0" applyBorder="1"/>
    <xf numFmtId="164" fontId="0" fillId="0" borderId="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26" xfId="0" applyFill="1" applyBorder="1"/>
    <xf numFmtId="0" fontId="0" fillId="0" borderId="28" xfId="0" applyFill="1" applyBorder="1"/>
    <xf numFmtId="0" fontId="0" fillId="0" borderId="32" xfId="0" applyFill="1" applyBorder="1"/>
    <xf numFmtId="0" fontId="0" fillId="0" borderId="34" xfId="0" applyFill="1" applyBorder="1"/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164" fontId="0" fillId="0" borderId="27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27" xfId="0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65" xfId="0" applyBorder="1"/>
    <xf numFmtId="0" fontId="0" fillId="0" borderId="46" xfId="0" applyBorder="1"/>
    <xf numFmtId="0" fontId="0" fillId="0" borderId="0" xfId="0" applyBorder="1"/>
    <xf numFmtId="0" fontId="0" fillId="0" borderId="4" xfId="0" applyBorder="1"/>
    <xf numFmtId="0" fontId="0" fillId="5" borderId="63" xfId="0" applyFill="1" applyBorder="1" applyAlignment="1">
      <alignment vertical="center"/>
    </xf>
    <xf numFmtId="0" fontId="0" fillId="5" borderId="27" xfId="0" applyFill="1" applyBorder="1" applyAlignment="1">
      <alignment horizontal="center" vertical="center"/>
    </xf>
    <xf numFmtId="9" fontId="0" fillId="5" borderId="27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9" fontId="0" fillId="5" borderId="29" xfId="0" applyNumberFormat="1" applyFill="1" applyBorder="1" applyAlignment="1">
      <alignment horizontal="center" vertical="center"/>
    </xf>
    <xf numFmtId="0" fontId="0" fillId="5" borderId="16" xfId="0" applyFill="1" applyBorder="1"/>
    <xf numFmtId="0" fontId="0" fillId="5" borderId="65" xfId="0" applyFill="1" applyBorder="1"/>
    <xf numFmtId="0" fontId="0" fillId="5" borderId="35" xfId="0" applyFill="1" applyBorder="1" applyAlignment="1">
      <alignment horizontal="center" vertical="center"/>
    </xf>
    <xf numFmtId="9" fontId="0" fillId="5" borderId="35" xfId="0" applyNumberFormat="1" applyFill="1" applyBorder="1" applyAlignment="1">
      <alignment horizontal="center" vertical="center"/>
    </xf>
    <xf numFmtId="164" fontId="0" fillId="0" borderId="56" xfId="0" applyNumberForma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4" borderId="57" xfId="0" applyNumberFormat="1" applyFill="1" applyBorder="1" applyAlignment="1">
      <alignment horizontal="center" vertical="center"/>
    </xf>
    <xf numFmtId="9" fontId="0" fillId="4" borderId="14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9" fontId="3" fillId="0" borderId="2" xfId="0" applyNumberFormat="1" applyFont="1" applyBorder="1" applyAlignment="1">
      <alignment horizontal="center" vertical="center"/>
    </xf>
    <xf numFmtId="9" fontId="3" fillId="0" borderId="2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4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6" borderId="12" xfId="0" applyFill="1" applyBorder="1"/>
    <xf numFmtId="0" fontId="0" fillId="6" borderId="12" xfId="0" applyFill="1" applyBorder="1" applyAlignment="1">
      <alignment wrapText="1"/>
    </xf>
    <xf numFmtId="0" fontId="0" fillId="6" borderId="8" xfId="0" applyFill="1" applyBorder="1"/>
    <xf numFmtId="0" fontId="1" fillId="6" borderId="11" xfId="0" applyFont="1" applyFill="1" applyBorder="1" applyAlignment="1">
      <alignment horizontal="center" vertical="center"/>
    </xf>
    <xf numFmtId="0" fontId="0" fillId="6" borderId="46" xfId="0" applyFill="1" applyBorder="1" applyAlignment="1">
      <alignment vertic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1" fillId="6" borderId="36" xfId="0" applyFont="1" applyFill="1" applyBorder="1"/>
    <xf numFmtId="164" fontId="1" fillId="6" borderId="37" xfId="0" applyNumberFormat="1" applyFont="1" applyFill="1" applyBorder="1" applyAlignment="1">
      <alignment horizontal="center"/>
    </xf>
    <xf numFmtId="164" fontId="1" fillId="6" borderId="38" xfId="0" applyNumberFormat="1" applyFont="1" applyFill="1" applyBorder="1" applyAlignment="1">
      <alignment horizontal="center"/>
    </xf>
    <xf numFmtId="0" fontId="1" fillId="6" borderId="24" xfId="0" applyFont="1" applyFill="1" applyBorder="1"/>
    <xf numFmtId="9" fontId="1" fillId="6" borderId="18" xfId="0" applyNumberFormat="1" applyFont="1" applyFill="1" applyBorder="1" applyAlignment="1">
      <alignment horizontal="center"/>
    </xf>
    <xf numFmtId="9" fontId="1" fillId="6" borderId="25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vertical="center"/>
    </xf>
    <xf numFmtId="0" fontId="1" fillId="6" borderId="11" xfId="0" applyFont="1" applyFill="1" applyBorder="1" applyAlignment="1">
      <alignment horizontal="left" vertical="center"/>
    </xf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1" fillId="0" borderId="8" xfId="0" applyFont="1" applyBorder="1"/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vertical="center"/>
    </xf>
    <xf numFmtId="0" fontId="1" fillId="6" borderId="46" xfId="0" applyFont="1" applyFill="1" applyBorder="1" applyAlignment="1">
      <alignment vertical="center"/>
    </xf>
    <xf numFmtId="0" fontId="2" fillId="6" borderId="61" xfId="0" applyFont="1" applyFill="1" applyBorder="1" applyAlignment="1">
      <alignment horizontal="left" vertical="center" wrapText="1"/>
    </xf>
    <xf numFmtId="0" fontId="2" fillId="6" borderId="50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 wrapText="1"/>
    </xf>
    <xf numFmtId="0" fontId="2" fillId="6" borderId="6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/>
    </xf>
    <xf numFmtId="0" fontId="1" fillId="6" borderId="57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6" borderId="10" xfId="0" applyFont="1" applyFill="1" applyBorder="1"/>
    <xf numFmtId="0" fontId="1" fillId="6" borderId="59" xfId="0" applyFont="1" applyFill="1" applyBorder="1" applyAlignment="1">
      <alignment horizontal="center" vertical="center" wrapText="1"/>
    </xf>
    <xf numFmtId="0" fontId="1" fillId="6" borderId="58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wrapText="1"/>
    </xf>
    <xf numFmtId="0" fontId="5" fillId="6" borderId="6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6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sqref="A1:C1"/>
    </sheetView>
  </sheetViews>
  <sheetFormatPr defaultRowHeight="15" x14ac:dyDescent="0.25"/>
  <cols>
    <col min="1" max="1" width="56.85546875" customWidth="1"/>
    <col min="2" max="3" width="30.7109375" customWidth="1"/>
  </cols>
  <sheetData>
    <row r="1" spans="1:3" ht="38.25" customHeight="1" thickBot="1" x14ac:dyDescent="0.3">
      <c r="A1" s="103" t="s">
        <v>51</v>
      </c>
      <c r="B1" s="104"/>
      <c r="C1" s="105"/>
    </row>
    <row r="2" spans="1:3" ht="21.75" customHeight="1" thickBot="1" x14ac:dyDescent="0.3">
      <c r="A2" s="122" t="s">
        <v>9</v>
      </c>
      <c r="B2" s="59"/>
      <c r="C2" s="60"/>
    </row>
    <row r="3" spans="1:3" x14ac:dyDescent="0.25">
      <c r="A3" s="119" t="s">
        <v>10</v>
      </c>
      <c r="B3" s="120" t="s">
        <v>50</v>
      </c>
      <c r="C3" s="121" t="s">
        <v>6</v>
      </c>
    </row>
    <row r="4" spans="1:3" ht="21.75" customHeight="1" thickBot="1" x14ac:dyDescent="0.3">
      <c r="A4" s="13"/>
      <c r="B4" s="14"/>
      <c r="C4" s="15"/>
    </row>
    <row r="5" spans="1:3" ht="33" customHeight="1" thickBot="1" x14ac:dyDescent="0.3">
      <c r="A5" s="123" t="s">
        <v>53</v>
      </c>
      <c r="B5" s="63"/>
      <c r="C5" s="64"/>
    </row>
    <row r="6" spans="1:3" ht="16.5" thickTop="1" thickBot="1" x14ac:dyDescent="0.3">
      <c r="A6" s="112" t="s">
        <v>21</v>
      </c>
      <c r="B6" s="117" t="s">
        <v>11</v>
      </c>
      <c r="C6" s="118" t="s">
        <v>5</v>
      </c>
    </row>
    <row r="7" spans="1:3" ht="34.5" customHeight="1" thickTop="1" thickBot="1" x14ac:dyDescent="0.3">
      <c r="A7" s="113" t="s">
        <v>52</v>
      </c>
      <c r="B7" s="7">
        <v>0</v>
      </c>
      <c r="C7" s="8">
        <v>0</v>
      </c>
    </row>
    <row r="8" spans="1:3" hidden="1" x14ac:dyDescent="0.25">
      <c r="A8" s="98" t="s">
        <v>0</v>
      </c>
      <c r="B8" s="1">
        <v>0</v>
      </c>
      <c r="C8" s="4">
        <v>0</v>
      </c>
    </row>
    <row r="9" spans="1:3" hidden="1" x14ac:dyDescent="0.25">
      <c r="A9" s="98" t="s">
        <v>1</v>
      </c>
      <c r="B9" s="1"/>
      <c r="C9" s="4"/>
    </row>
    <row r="10" spans="1:3" hidden="1" x14ac:dyDescent="0.25">
      <c r="A10" s="98" t="s">
        <v>2</v>
      </c>
      <c r="B10" s="1"/>
      <c r="C10" s="4"/>
    </row>
    <row r="11" spans="1:3" hidden="1" x14ac:dyDescent="0.25">
      <c r="A11" s="98" t="s">
        <v>4</v>
      </c>
      <c r="B11" s="1"/>
      <c r="C11" s="4"/>
    </row>
    <row r="12" spans="1:3" hidden="1" x14ac:dyDescent="0.25">
      <c r="A12" s="98" t="s">
        <v>3</v>
      </c>
      <c r="B12" s="1">
        <v>0</v>
      </c>
      <c r="C12" s="4">
        <v>0</v>
      </c>
    </row>
    <row r="13" spans="1:3" ht="15.75" hidden="1" thickBot="1" x14ac:dyDescent="0.3">
      <c r="A13" s="99" t="s">
        <v>8</v>
      </c>
      <c r="B13" s="2"/>
      <c r="C13" s="4">
        <v>50000</v>
      </c>
    </row>
    <row r="14" spans="1:3" ht="16.5" hidden="1" thickTop="1" thickBot="1" x14ac:dyDescent="0.3">
      <c r="A14" s="100" t="s">
        <v>7</v>
      </c>
      <c r="B14" s="3">
        <f>SUM(B7:B12)</f>
        <v>0</v>
      </c>
      <c r="C14" s="5">
        <f>SUM(C7:C13)</f>
        <v>50000</v>
      </c>
    </row>
    <row r="15" spans="1:3" ht="34.5" customHeight="1" thickTop="1" thickBot="1" x14ac:dyDescent="0.3">
      <c r="A15" s="101" t="s">
        <v>18</v>
      </c>
      <c r="B15" s="57" t="e">
        <f>B7/C7</f>
        <v>#DIV/0!</v>
      </c>
      <c r="C15" s="58"/>
    </row>
    <row r="16" spans="1:3" ht="15.75" thickBot="1" x14ac:dyDescent="0.3">
      <c r="A16" s="109" t="s">
        <v>14</v>
      </c>
      <c r="B16" s="110" t="s">
        <v>13</v>
      </c>
      <c r="C16" s="111" t="s">
        <v>12</v>
      </c>
    </row>
    <row r="17" spans="1:3" x14ac:dyDescent="0.25">
      <c r="A17" s="9" t="s">
        <v>20</v>
      </c>
      <c r="B17" s="16">
        <v>200</v>
      </c>
      <c r="C17" s="17" t="e">
        <f>B17*B15</f>
        <v>#DIV/0!</v>
      </c>
    </row>
    <row r="18" spans="1:3" x14ac:dyDescent="0.25">
      <c r="A18" s="11" t="s">
        <v>19</v>
      </c>
      <c r="B18" s="18">
        <v>100</v>
      </c>
      <c r="C18" s="19" t="e">
        <f>B18*B15</f>
        <v>#DIV/0!</v>
      </c>
    </row>
    <row r="19" spans="1:3" x14ac:dyDescent="0.25">
      <c r="A19" s="10" t="s">
        <v>16</v>
      </c>
      <c r="B19" s="18">
        <v>1200</v>
      </c>
      <c r="C19" s="19" t="e">
        <f>B19*B15</f>
        <v>#DIV/0!</v>
      </c>
    </row>
    <row r="20" spans="1:3" x14ac:dyDescent="0.25">
      <c r="A20" s="10" t="s">
        <v>17</v>
      </c>
      <c r="B20" s="18">
        <v>900</v>
      </c>
      <c r="C20" s="19" t="e">
        <f>B20*B15</f>
        <v>#DIV/0!</v>
      </c>
    </row>
    <row r="21" spans="1:3" x14ac:dyDescent="0.25">
      <c r="A21" s="10" t="s">
        <v>15</v>
      </c>
      <c r="B21" s="18">
        <v>200</v>
      </c>
      <c r="C21" s="19" t="e">
        <f>B21*B15</f>
        <v>#DIV/0!</v>
      </c>
    </row>
    <row r="22" spans="1:3" x14ac:dyDescent="0.25">
      <c r="A22" s="10" t="s">
        <v>4</v>
      </c>
      <c r="B22" s="18">
        <v>300</v>
      </c>
      <c r="C22" s="19" t="e">
        <f>B22*B15</f>
        <v>#DIV/0!</v>
      </c>
    </row>
    <row r="23" spans="1:3" x14ac:dyDescent="0.25">
      <c r="A23" s="11"/>
      <c r="B23" s="18">
        <v>500</v>
      </c>
      <c r="C23" s="19" t="e">
        <f>B23*B15</f>
        <v>#DIV/0!</v>
      </c>
    </row>
    <row r="24" spans="1:3" x14ac:dyDescent="0.25">
      <c r="A24" s="11"/>
      <c r="B24" s="18">
        <v>500</v>
      </c>
      <c r="C24" s="19" t="e">
        <f>B24*B15</f>
        <v>#DIV/0!</v>
      </c>
    </row>
    <row r="25" spans="1:3" x14ac:dyDescent="0.25">
      <c r="A25" s="11"/>
      <c r="B25" s="18">
        <v>500</v>
      </c>
      <c r="C25" s="19" t="e">
        <f>B25*B15</f>
        <v>#DIV/0!</v>
      </c>
    </row>
    <row r="26" spans="1:3" x14ac:dyDescent="0.25">
      <c r="A26" s="10"/>
      <c r="B26" s="20">
        <v>500</v>
      </c>
      <c r="C26" s="19" t="e">
        <f>B26*B15</f>
        <v>#DIV/0!</v>
      </c>
    </row>
    <row r="27" spans="1:3" x14ac:dyDescent="0.25">
      <c r="A27" s="10"/>
      <c r="B27" s="20">
        <v>500</v>
      </c>
      <c r="C27" s="19" t="e">
        <f>B27*B15</f>
        <v>#DIV/0!</v>
      </c>
    </row>
    <row r="28" spans="1:3" x14ac:dyDescent="0.25">
      <c r="A28" s="10"/>
      <c r="B28" s="20">
        <v>500</v>
      </c>
      <c r="C28" s="19" t="e">
        <f>B28*B15</f>
        <v>#DIV/0!</v>
      </c>
    </row>
    <row r="29" spans="1:3" x14ac:dyDescent="0.25">
      <c r="A29" s="10"/>
      <c r="B29" s="20">
        <v>500</v>
      </c>
      <c r="C29" s="19" t="e">
        <f>B29*B15</f>
        <v>#DIV/0!</v>
      </c>
    </row>
    <row r="30" spans="1:3" x14ac:dyDescent="0.25">
      <c r="A30" s="10"/>
      <c r="B30" s="20">
        <v>500</v>
      </c>
      <c r="C30" s="19" t="e">
        <f>B30*B15</f>
        <v>#DIV/0!</v>
      </c>
    </row>
    <row r="31" spans="1:3" ht="15.75" thickBot="1" x14ac:dyDescent="0.3">
      <c r="A31" s="12"/>
      <c r="B31" s="21">
        <v>500</v>
      </c>
      <c r="C31" s="22" t="e">
        <f>B31*B15</f>
        <v>#DIV/0!</v>
      </c>
    </row>
    <row r="32" spans="1:3" ht="15.75" thickBot="1" x14ac:dyDescent="0.3">
      <c r="A32" s="106" t="s">
        <v>7</v>
      </c>
      <c r="B32" s="107">
        <f>SUM(B17:B31)</f>
        <v>7400</v>
      </c>
      <c r="C32" s="108" t="e">
        <f>SUM(C17:C31)</f>
        <v>#DIV/0!</v>
      </c>
    </row>
    <row r="33" spans="1:3" ht="30.75" customHeight="1" thickBot="1" x14ac:dyDescent="0.3">
      <c r="A33" s="151" t="s">
        <v>42</v>
      </c>
      <c r="B33" s="152"/>
      <c r="C33" s="153"/>
    </row>
    <row r="34" spans="1:3" ht="42" customHeight="1" x14ac:dyDescent="0.25">
      <c r="A34" s="97" t="s">
        <v>49</v>
      </c>
      <c r="B34" s="61"/>
      <c r="C34" s="61"/>
    </row>
    <row r="35" spans="1:3" ht="6.75" customHeight="1" thickBot="1" x14ac:dyDescent="0.3"/>
    <row r="36" spans="1:3" ht="15.75" thickBot="1" x14ac:dyDescent="0.3">
      <c r="A36" s="62" t="s">
        <v>22</v>
      </c>
      <c r="B36" s="62"/>
      <c r="C36" s="62"/>
    </row>
    <row r="37" spans="1:3" ht="30" customHeight="1" x14ac:dyDescent="0.25">
      <c r="A37" s="56"/>
      <c r="B37" s="56"/>
      <c r="C37" s="56"/>
    </row>
  </sheetData>
  <mergeCells count="8">
    <mergeCell ref="A1:C1"/>
    <mergeCell ref="A37:C37"/>
    <mergeCell ref="B15:C15"/>
    <mergeCell ref="B2:C2"/>
    <mergeCell ref="A36:C36"/>
    <mergeCell ref="A33:C33"/>
    <mergeCell ref="B34:C34"/>
    <mergeCell ref="B5:C5"/>
  </mergeCells>
  <printOptions horizontalCentered="1" verticalCentered="1"/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A17" sqref="A17"/>
    </sheetView>
  </sheetViews>
  <sheetFormatPr defaultRowHeight="15" x14ac:dyDescent="0.25"/>
  <cols>
    <col min="1" max="1" width="56.85546875" customWidth="1"/>
    <col min="2" max="3" width="30.7109375" customWidth="1"/>
  </cols>
  <sheetData>
    <row r="1" spans="1:3" ht="38.25" customHeight="1" thickBot="1" x14ac:dyDescent="0.3">
      <c r="A1" s="103" t="s">
        <v>51</v>
      </c>
      <c r="B1" s="104"/>
      <c r="C1" s="105"/>
    </row>
    <row r="2" spans="1:3" ht="21.75" customHeight="1" thickBot="1" x14ac:dyDescent="0.3">
      <c r="A2" s="122" t="s">
        <v>9</v>
      </c>
      <c r="B2" s="59"/>
      <c r="C2" s="60"/>
    </row>
    <row r="3" spans="1:3" x14ac:dyDescent="0.25">
      <c r="A3" s="119" t="s">
        <v>10</v>
      </c>
      <c r="B3" s="120" t="s">
        <v>50</v>
      </c>
      <c r="C3" s="121" t="s">
        <v>6</v>
      </c>
    </row>
    <row r="4" spans="1:3" ht="21.75" customHeight="1" thickBot="1" x14ac:dyDescent="0.3">
      <c r="A4" s="13"/>
      <c r="B4" s="14"/>
      <c r="C4" s="15"/>
    </row>
    <row r="5" spans="1:3" ht="33" customHeight="1" thickBot="1" x14ac:dyDescent="0.3">
      <c r="A5" s="102" t="s">
        <v>23</v>
      </c>
      <c r="B5" s="63"/>
      <c r="C5" s="64"/>
    </row>
    <row r="6" spans="1:3" ht="16.5" thickTop="1" thickBot="1" x14ac:dyDescent="0.3">
      <c r="A6" s="112" t="s">
        <v>21</v>
      </c>
      <c r="B6" s="117" t="s">
        <v>11</v>
      </c>
      <c r="C6" s="118" t="s">
        <v>5</v>
      </c>
    </row>
    <row r="7" spans="1:3" ht="34.5" customHeight="1" thickTop="1" thickBot="1" x14ac:dyDescent="0.3">
      <c r="A7" s="113" t="s">
        <v>52</v>
      </c>
      <c r="B7" s="7">
        <v>15000</v>
      </c>
      <c r="C7" s="8">
        <v>50000</v>
      </c>
    </row>
    <row r="8" spans="1:3" ht="15.75" hidden="1" thickBot="1" x14ac:dyDescent="0.3">
      <c r="A8" s="114" t="s">
        <v>0</v>
      </c>
      <c r="B8" s="1">
        <v>0</v>
      </c>
      <c r="C8" s="4">
        <v>0</v>
      </c>
    </row>
    <row r="9" spans="1:3" ht="15.75" hidden="1" thickBot="1" x14ac:dyDescent="0.3">
      <c r="A9" s="114" t="s">
        <v>1</v>
      </c>
      <c r="B9" s="1"/>
      <c r="C9" s="4"/>
    </row>
    <row r="10" spans="1:3" ht="15.75" hidden="1" thickBot="1" x14ac:dyDescent="0.3">
      <c r="A10" s="114" t="s">
        <v>2</v>
      </c>
      <c r="B10" s="1"/>
      <c r="C10" s="4"/>
    </row>
    <row r="11" spans="1:3" ht="15.75" hidden="1" thickBot="1" x14ac:dyDescent="0.3">
      <c r="A11" s="114" t="s">
        <v>4</v>
      </c>
      <c r="B11" s="1"/>
      <c r="C11" s="4"/>
    </row>
    <row r="12" spans="1:3" ht="15.75" hidden="1" thickBot="1" x14ac:dyDescent="0.3">
      <c r="A12" s="114" t="s">
        <v>3</v>
      </c>
      <c r="B12" s="1">
        <v>0</v>
      </c>
      <c r="C12" s="4">
        <v>0</v>
      </c>
    </row>
    <row r="13" spans="1:3" ht="15.75" hidden="1" thickBot="1" x14ac:dyDescent="0.3">
      <c r="A13" s="115" t="s">
        <v>8</v>
      </c>
      <c r="B13" s="2"/>
      <c r="C13" s="4">
        <v>50000</v>
      </c>
    </row>
    <row r="14" spans="1:3" ht="16.5" hidden="1" thickTop="1" thickBot="1" x14ac:dyDescent="0.3">
      <c r="A14" s="116" t="s">
        <v>7</v>
      </c>
      <c r="B14" s="3">
        <f>SUM(B7:B12)</f>
        <v>15000</v>
      </c>
      <c r="C14" s="5">
        <f>SUM(C7:C13)</f>
        <v>100000</v>
      </c>
    </row>
    <row r="15" spans="1:3" ht="34.5" customHeight="1" thickTop="1" thickBot="1" x14ac:dyDescent="0.3">
      <c r="A15" s="101" t="s">
        <v>18</v>
      </c>
      <c r="B15" s="57">
        <f>B7/C7</f>
        <v>0.3</v>
      </c>
      <c r="C15" s="58"/>
    </row>
    <row r="16" spans="1:3" ht="15.75" thickBot="1" x14ac:dyDescent="0.3">
      <c r="A16" s="109" t="s">
        <v>14</v>
      </c>
      <c r="B16" s="110" t="s">
        <v>13</v>
      </c>
      <c r="C16" s="111" t="s">
        <v>12</v>
      </c>
    </row>
    <row r="17" spans="1:3" x14ac:dyDescent="0.25">
      <c r="A17" s="9" t="s">
        <v>20</v>
      </c>
      <c r="B17" s="16">
        <v>200</v>
      </c>
      <c r="C17" s="17">
        <f>B17*B15</f>
        <v>60</v>
      </c>
    </row>
    <row r="18" spans="1:3" x14ac:dyDescent="0.25">
      <c r="A18" s="11" t="s">
        <v>19</v>
      </c>
      <c r="B18" s="18">
        <v>100</v>
      </c>
      <c r="C18" s="19">
        <f>B18*B15</f>
        <v>30</v>
      </c>
    </row>
    <row r="19" spans="1:3" x14ac:dyDescent="0.25">
      <c r="A19" s="10" t="s">
        <v>16</v>
      </c>
      <c r="B19" s="18">
        <v>1200</v>
      </c>
      <c r="C19" s="19">
        <f>B19*B15</f>
        <v>360</v>
      </c>
    </row>
    <row r="20" spans="1:3" x14ac:dyDescent="0.25">
      <c r="A20" s="10" t="s">
        <v>17</v>
      </c>
      <c r="B20" s="18">
        <v>900</v>
      </c>
      <c r="C20" s="19">
        <f>B20*B15</f>
        <v>270</v>
      </c>
    </row>
    <row r="21" spans="1:3" x14ac:dyDescent="0.25">
      <c r="A21" s="10" t="s">
        <v>15</v>
      </c>
      <c r="B21" s="18">
        <v>200</v>
      </c>
      <c r="C21" s="19">
        <f>B21*B15</f>
        <v>60</v>
      </c>
    </row>
    <row r="22" spans="1:3" x14ac:dyDescent="0.25">
      <c r="A22" s="10" t="s">
        <v>4</v>
      </c>
      <c r="B22" s="18">
        <v>300</v>
      </c>
      <c r="C22" s="19">
        <f>B22*B15</f>
        <v>90</v>
      </c>
    </row>
    <row r="23" spans="1:3" x14ac:dyDescent="0.25">
      <c r="A23" s="11"/>
      <c r="B23" s="18">
        <v>500</v>
      </c>
      <c r="C23" s="19">
        <f>B23*B15</f>
        <v>150</v>
      </c>
    </row>
    <row r="24" spans="1:3" x14ac:dyDescent="0.25">
      <c r="A24" s="11"/>
      <c r="B24" s="18">
        <v>500</v>
      </c>
      <c r="C24" s="19">
        <f>B24*B15</f>
        <v>150</v>
      </c>
    </row>
    <row r="25" spans="1:3" x14ac:dyDescent="0.25">
      <c r="A25" s="11"/>
      <c r="B25" s="18">
        <v>500</v>
      </c>
      <c r="C25" s="19">
        <f>B25*B15</f>
        <v>150</v>
      </c>
    </row>
    <row r="26" spans="1:3" x14ac:dyDescent="0.25">
      <c r="A26" s="10"/>
      <c r="B26" s="20">
        <v>500</v>
      </c>
      <c r="C26" s="19">
        <f>B26*B15</f>
        <v>150</v>
      </c>
    </row>
    <row r="27" spans="1:3" x14ac:dyDescent="0.25">
      <c r="A27" s="10"/>
      <c r="B27" s="20">
        <v>500</v>
      </c>
      <c r="C27" s="19">
        <f>B27*B15</f>
        <v>150</v>
      </c>
    </row>
    <row r="28" spans="1:3" x14ac:dyDescent="0.25">
      <c r="A28" s="10"/>
      <c r="B28" s="20">
        <v>500</v>
      </c>
      <c r="C28" s="19">
        <f>B28*B15</f>
        <v>150</v>
      </c>
    </row>
    <row r="29" spans="1:3" x14ac:dyDescent="0.25">
      <c r="A29" s="10"/>
      <c r="B29" s="20">
        <v>500</v>
      </c>
      <c r="C29" s="19">
        <f>B29*B15</f>
        <v>150</v>
      </c>
    </row>
    <row r="30" spans="1:3" x14ac:dyDescent="0.25">
      <c r="A30" s="10"/>
      <c r="B30" s="20">
        <v>500</v>
      </c>
      <c r="C30" s="19">
        <f>B30*B15</f>
        <v>150</v>
      </c>
    </row>
    <row r="31" spans="1:3" ht="15.75" thickBot="1" x14ac:dyDescent="0.3">
      <c r="A31" s="12"/>
      <c r="B31" s="21">
        <v>500</v>
      </c>
      <c r="C31" s="22">
        <f>B31*B15</f>
        <v>150</v>
      </c>
    </row>
    <row r="32" spans="1:3" ht="15.75" thickBot="1" x14ac:dyDescent="0.3">
      <c r="A32" s="106" t="s">
        <v>7</v>
      </c>
      <c r="B32" s="107">
        <f>SUM(B17:B31)</f>
        <v>7400</v>
      </c>
      <c r="C32" s="108">
        <f>SUM(C17:C31)</f>
        <v>2220</v>
      </c>
    </row>
    <row r="33" spans="1:3" ht="30.75" customHeight="1" thickBot="1" x14ac:dyDescent="0.3">
      <c r="A33" s="151" t="s">
        <v>42</v>
      </c>
      <c r="B33" s="152"/>
      <c r="C33" s="153"/>
    </row>
    <row r="34" spans="1:3" ht="42" customHeight="1" x14ac:dyDescent="0.25">
      <c r="A34" s="97" t="s">
        <v>49</v>
      </c>
      <c r="B34" s="61"/>
      <c r="C34" s="61"/>
    </row>
    <row r="35" spans="1:3" ht="9" customHeight="1" thickBot="1" x14ac:dyDescent="0.3"/>
    <row r="36" spans="1:3" ht="15.75" thickBot="1" x14ac:dyDescent="0.3">
      <c r="A36" s="62" t="s">
        <v>22</v>
      </c>
      <c r="B36" s="62"/>
      <c r="C36" s="62"/>
    </row>
    <row r="37" spans="1:3" ht="30" customHeight="1" x14ac:dyDescent="0.25">
      <c r="A37" s="56"/>
      <c r="B37" s="56"/>
      <c r="C37" s="56"/>
    </row>
  </sheetData>
  <mergeCells count="8">
    <mergeCell ref="A1:C1"/>
    <mergeCell ref="A36:C36"/>
    <mergeCell ref="A37:C37"/>
    <mergeCell ref="B2:C2"/>
    <mergeCell ref="B5:C5"/>
    <mergeCell ref="B15:C15"/>
    <mergeCell ref="A33:C33"/>
    <mergeCell ref="B34:C34"/>
  </mergeCells>
  <printOptions horizontalCentered="1" verticalCentered="1"/>
  <pageMargins left="0.25" right="0.25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workbookViewId="0">
      <selection sqref="A1:D1"/>
    </sheetView>
  </sheetViews>
  <sheetFormatPr defaultRowHeight="15" x14ac:dyDescent="0.25"/>
  <cols>
    <col min="1" max="1" width="50.28515625" customWidth="1"/>
    <col min="2" max="2" width="16.85546875" customWidth="1"/>
    <col min="3" max="3" width="28.140625" customWidth="1"/>
    <col min="4" max="4" width="22" bestFit="1" customWidth="1"/>
  </cols>
  <sheetData>
    <row r="1" spans="1:4" ht="38.25" customHeight="1" thickTop="1" thickBot="1" x14ac:dyDescent="0.3">
      <c r="A1" s="141" t="s">
        <v>54</v>
      </c>
      <c r="B1" s="142"/>
      <c r="C1" s="142"/>
      <c r="D1" s="143"/>
    </row>
    <row r="2" spans="1:4" ht="33" customHeight="1" thickTop="1" thickBot="1" x14ac:dyDescent="0.3">
      <c r="A2" s="140" t="s">
        <v>9</v>
      </c>
      <c r="B2" s="85"/>
      <c r="C2" s="85"/>
      <c r="D2" s="86"/>
    </row>
    <row r="3" spans="1:4" ht="31.5" x14ac:dyDescent="0.25">
      <c r="A3" s="124" t="s">
        <v>10</v>
      </c>
      <c r="B3" s="125"/>
      <c r="C3" s="126" t="s">
        <v>48</v>
      </c>
      <c r="D3" s="127" t="s">
        <v>6</v>
      </c>
    </row>
    <row r="4" spans="1:4" ht="33" customHeight="1" thickBot="1" x14ac:dyDescent="0.3">
      <c r="A4" s="87"/>
      <c r="B4" s="88"/>
      <c r="C4" s="14"/>
      <c r="D4" s="15"/>
    </row>
    <row r="5" spans="1:4" ht="33" customHeight="1" x14ac:dyDescent="0.25">
      <c r="A5" s="128" t="s">
        <v>55</v>
      </c>
      <c r="B5" s="129"/>
      <c r="C5" s="130" t="s">
        <v>56</v>
      </c>
      <c r="D5" s="131"/>
    </row>
    <row r="6" spans="1:4" ht="33" customHeight="1" thickBot="1" x14ac:dyDescent="0.3">
      <c r="A6" s="89"/>
      <c r="B6" s="90"/>
      <c r="C6" s="91"/>
      <c r="D6" s="92"/>
    </row>
    <row r="7" spans="1:4" ht="47.25" customHeight="1" thickTop="1" thickBot="1" x14ac:dyDescent="0.3">
      <c r="A7" s="132" t="s">
        <v>24</v>
      </c>
      <c r="B7" s="133" t="s">
        <v>35</v>
      </c>
      <c r="C7" s="133" t="s">
        <v>46</v>
      </c>
      <c r="D7" s="134" t="s">
        <v>34</v>
      </c>
    </row>
    <row r="8" spans="1:4" x14ac:dyDescent="0.25">
      <c r="A8" s="39"/>
      <c r="B8" s="40"/>
      <c r="C8" s="41"/>
      <c r="D8" s="51">
        <f>B8*C8</f>
        <v>0</v>
      </c>
    </row>
    <row r="9" spans="1:4" x14ac:dyDescent="0.25">
      <c r="A9" s="42"/>
      <c r="B9" s="43"/>
      <c r="C9" s="44"/>
      <c r="D9" s="52">
        <f t="shared" ref="D9:D10" si="0">B9*C9</f>
        <v>0</v>
      </c>
    </row>
    <row r="10" spans="1:4" x14ac:dyDescent="0.25">
      <c r="A10" s="42"/>
      <c r="B10" s="43"/>
      <c r="C10" s="44"/>
      <c r="D10" s="52">
        <f t="shared" si="0"/>
        <v>0</v>
      </c>
    </row>
    <row r="11" spans="1:4" x14ac:dyDescent="0.25">
      <c r="A11" s="42"/>
      <c r="B11" s="43"/>
      <c r="C11" s="44"/>
      <c r="D11" s="52">
        <f t="shared" ref="D11:D17" si="1">B11*C11</f>
        <v>0</v>
      </c>
    </row>
    <row r="12" spans="1:4" x14ac:dyDescent="0.25">
      <c r="A12" s="42"/>
      <c r="B12" s="43"/>
      <c r="C12" s="44"/>
      <c r="D12" s="52">
        <f t="shared" si="1"/>
        <v>0</v>
      </c>
    </row>
    <row r="13" spans="1:4" x14ac:dyDescent="0.25">
      <c r="A13" s="42"/>
      <c r="B13" s="43"/>
      <c r="C13" s="44"/>
      <c r="D13" s="52">
        <f t="shared" si="1"/>
        <v>0</v>
      </c>
    </row>
    <row r="14" spans="1:4" x14ac:dyDescent="0.25">
      <c r="A14" s="42"/>
      <c r="B14" s="43"/>
      <c r="C14" s="44"/>
      <c r="D14" s="52">
        <f t="shared" si="1"/>
        <v>0</v>
      </c>
    </row>
    <row r="15" spans="1:4" x14ac:dyDescent="0.25">
      <c r="A15" s="42"/>
      <c r="B15" s="43"/>
      <c r="C15" s="44"/>
      <c r="D15" s="52">
        <f t="shared" si="1"/>
        <v>0</v>
      </c>
    </row>
    <row r="16" spans="1:4" x14ac:dyDescent="0.25">
      <c r="A16" s="42"/>
      <c r="B16" s="43"/>
      <c r="C16" s="44"/>
      <c r="D16" s="52">
        <f t="shared" si="1"/>
        <v>0</v>
      </c>
    </row>
    <row r="17" spans="1:4" x14ac:dyDescent="0.25">
      <c r="A17" s="45"/>
      <c r="B17" s="43"/>
      <c r="C17" s="44"/>
      <c r="D17" s="52">
        <f t="shared" si="1"/>
        <v>0</v>
      </c>
    </row>
    <row r="18" spans="1:4" x14ac:dyDescent="0.25">
      <c r="A18" s="45"/>
      <c r="B18" s="43"/>
      <c r="C18" s="44"/>
      <c r="D18" s="52">
        <f t="shared" ref="D18:D33" si="2">B18*C18</f>
        <v>0</v>
      </c>
    </row>
    <row r="19" spans="1:4" x14ac:dyDescent="0.25">
      <c r="A19" s="45"/>
      <c r="B19" s="43"/>
      <c r="C19" s="44"/>
      <c r="D19" s="52">
        <f t="shared" si="2"/>
        <v>0</v>
      </c>
    </row>
    <row r="20" spans="1:4" x14ac:dyDescent="0.25">
      <c r="A20" s="45"/>
      <c r="B20" s="43"/>
      <c r="C20" s="44"/>
      <c r="D20" s="52">
        <f t="shared" si="2"/>
        <v>0</v>
      </c>
    </row>
    <row r="21" spans="1:4" x14ac:dyDescent="0.25">
      <c r="A21" s="45"/>
      <c r="B21" s="43"/>
      <c r="C21" s="44"/>
      <c r="D21" s="52">
        <f t="shared" si="2"/>
        <v>0</v>
      </c>
    </row>
    <row r="22" spans="1:4" x14ac:dyDescent="0.25">
      <c r="A22" s="45"/>
      <c r="B22" s="43"/>
      <c r="C22" s="44"/>
      <c r="D22" s="52">
        <f t="shared" si="2"/>
        <v>0</v>
      </c>
    </row>
    <row r="23" spans="1:4" x14ac:dyDescent="0.25">
      <c r="A23" s="45"/>
      <c r="B23" s="43"/>
      <c r="C23" s="44"/>
      <c r="D23" s="52">
        <f t="shared" si="2"/>
        <v>0</v>
      </c>
    </row>
    <row r="24" spans="1:4" x14ac:dyDescent="0.25">
      <c r="A24" s="45"/>
      <c r="B24" s="43"/>
      <c r="C24" s="44"/>
      <c r="D24" s="52">
        <f t="shared" si="2"/>
        <v>0</v>
      </c>
    </row>
    <row r="25" spans="1:4" x14ac:dyDescent="0.25">
      <c r="A25" s="45"/>
      <c r="B25" s="43"/>
      <c r="C25" s="44"/>
      <c r="D25" s="52">
        <f t="shared" si="2"/>
        <v>0</v>
      </c>
    </row>
    <row r="26" spans="1:4" x14ac:dyDescent="0.25">
      <c r="A26" s="45"/>
      <c r="B26" s="43"/>
      <c r="C26" s="44"/>
      <c r="D26" s="52">
        <f t="shared" si="2"/>
        <v>0</v>
      </c>
    </row>
    <row r="27" spans="1:4" x14ac:dyDescent="0.25">
      <c r="A27" s="45"/>
      <c r="B27" s="43"/>
      <c r="C27" s="44"/>
      <c r="D27" s="52">
        <f t="shared" si="2"/>
        <v>0</v>
      </c>
    </row>
    <row r="28" spans="1:4" x14ac:dyDescent="0.25">
      <c r="A28" s="45"/>
      <c r="B28" s="43"/>
      <c r="C28" s="44"/>
      <c r="D28" s="52">
        <f t="shared" si="2"/>
        <v>0</v>
      </c>
    </row>
    <row r="29" spans="1:4" x14ac:dyDescent="0.25">
      <c r="A29" s="45"/>
      <c r="B29" s="43"/>
      <c r="C29" s="44"/>
      <c r="D29" s="52">
        <f t="shared" si="2"/>
        <v>0</v>
      </c>
    </row>
    <row r="30" spans="1:4" x14ac:dyDescent="0.25">
      <c r="A30" s="45"/>
      <c r="B30" s="43"/>
      <c r="C30" s="44"/>
      <c r="D30" s="52">
        <f t="shared" si="2"/>
        <v>0</v>
      </c>
    </row>
    <row r="31" spans="1:4" x14ac:dyDescent="0.25">
      <c r="A31" s="45"/>
      <c r="B31" s="43"/>
      <c r="C31" s="44"/>
      <c r="D31" s="52">
        <f t="shared" si="2"/>
        <v>0</v>
      </c>
    </row>
    <row r="32" spans="1:4" x14ac:dyDescent="0.25">
      <c r="A32" s="45"/>
      <c r="B32" s="43"/>
      <c r="C32" s="44"/>
      <c r="D32" s="52">
        <f t="shared" si="2"/>
        <v>0</v>
      </c>
    </row>
    <row r="33" spans="1:4" ht="15.75" thickBot="1" x14ac:dyDescent="0.3">
      <c r="A33" s="46"/>
      <c r="B33" s="47"/>
      <c r="C33" s="48"/>
      <c r="D33" s="52">
        <f t="shared" si="2"/>
        <v>0</v>
      </c>
    </row>
    <row r="34" spans="1:4" ht="16.5" thickTop="1" thickBot="1" x14ac:dyDescent="0.3">
      <c r="A34" s="154" t="s">
        <v>7</v>
      </c>
      <c r="B34" s="53">
        <f>SUM(B8:B33)</f>
        <v>0</v>
      </c>
      <c r="C34" s="29"/>
      <c r="D34" s="53">
        <f>SUM(D8:D33)</f>
        <v>0</v>
      </c>
    </row>
    <row r="35" spans="1:4" ht="30.75" thickTop="1" x14ac:dyDescent="0.25">
      <c r="A35" s="135" t="s">
        <v>39</v>
      </c>
      <c r="B35" s="49"/>
      <c r="C35" s="137" t="s">
        <v>36</v>
      </c>
      <c r="D35" s="50"/>
    </row>
    <row r="36" spans="1:4" ht="30.75" customHeight="1" thickBot="1" x14ac:dyDescent="0.3">
      <c r="A36" s="136" t="s">
        <v>47</v>
      </c>
      <c r="B36" s="54" t="e">
        <f>B35*D36</f>
        <v>#DIV/0!</v>
      </c>
      <c r="C36" s="138" t="s">
        <v>37</v>
      </c>
      <c r="D36" s="55" t="e">
        <f>D34/D35</f>
        <v>#DIV/0!</v>
      </c>
    </row>
    <row r="37" spans="1:4" ht="32.25" customHeight="1" thickTop="1" thickBot="1" x14ac:dyDescent="0.3">
      <c r="A37" s="139" t="s">
        <v>40</v>
      </c>
      <c r="B37" s="74"/>
      <c r="C37" s="75"/>
      <c r="D37" s="76"/>
    </row>
    <row r="38" spans="1:4" ht="36.75" customHeight="1" thickTop="1" thickBot="1" x14ac:dyDescent="0.3">
      <c r="A38" s="77" t="s">
        <v>42</v>
      </c>
      <c r="B38" s="78"/>
      <c r="C38" s="78"/>
      <c r="D38" s="79"/>
    </row>
    <row r="39" spans="1:4" ht="42" customHeight="1" x14ac:dyDescent="0.25">
      <c r="A39" s="96" t="s">
        <v>49</v>
      </c>
      <c r="B39" s="80"/>
      <c r="C39" s="80"/>
      <c r="D39" s="81"/>
    </row>
    <row r="40" spans="1:4" ht="6" customHeight="1" thickBot="1" x14ac:dyDescent="0.3">
      <c r="A40" s="36"/>
      <c r="B40" s="37"/>
      <c r="C40" s="37"/>
      <c r="D40" s="38"/>
    </row>
    <row r="41" spans="1:4" ht="21" customHeight="1" thickTop="1" thickBot="1" x14ac:dyDescent="0.3">
      <c r="A41" s="82" t="s">
        <v>22</v>
      </c>
      <c r="B41" s="83"/>
      <c r="C41" s="83"/>
      <c r="D41" s="84"/>
    </row>
    <row r="42" spans="1:4" ht="30.75" customHeight="1" thickTop="1" thickBot="1" x14ac:dyDescent="0.3">
      <c r="A42" s="148" t="s">
        <v>41</v>
      </c>
      <c r="B42" s="149"/>
      <c r="C42" s="149"/>
      <c r="D42" s="150"/>
    </row>
    <row r="43" spans="1:4" ht="46.5" customHeight="1" x14ac:dyDescent="0.25">
      <c r="A43" s="65" t="s">
        <v>45</v>
      </c>
      <c r="B43" s="66"/>
      <c r="C43" s="66"/>
      <c r="D43" s="67"/>
    </row>
    <row r="44" spans="1:4" x14ac:dyDescent="0.25">
      <c r="A44" s="68" t="s">
        <v>43</v>
      </c>
      <c r="B44" s="69"/>
      <c r="C44" s="69"/>
      <c r="D44" s="70"/>
    </row>
    <row r="45" spans="1:4" ht="47.25" customHeight="1" thickBot="1" x14ac:dyDescent="0.3">
      <c r="A45" s="71" t="s">
        <v>44</v>
      </c>
      <c r="B45" s="72"/>
      <c r="C45" s="72"/>
      <c r="D45" s="73"/>
    </row>
    <row r="46" spans="1:4" ht="15.75" thickTop="1" x14ac:dyDescent="0.25"/>
  </sheetData>
  <mergeCells count="16">
    <mergeCell ref="A6:B6"/>
    <mergeCell ref="C6:D6"/>
    <mergeCell ref="A1:D1"/>
    <mergeCell ref="B2:D2"/>
    <mergeCell ref="A3:B3"/>
    <mergeCell ref="A4:B4"/>
    <mergeCell ref="A5:B5"/>
    <mergeCell ref="C5:D5"/>
    <mergeCell ref="A43:D43"/>
    <mergeCell ref="A44:D44"/>
    <mergeCell ref="A45:D45"/>
    <mergeCell ref="B37:D37"/>
    <mergeCell ref="A38:D38"/>
    <mergeCell ref="B39:D39"/>
    <mergeCell ref="A41:D41"/>
    <mergeCell ref="A42:D42"/>
  </mergeCells>
  <printOptions horizontalCentered="1" verticalCentered="1"/>
  <pageMargins left="0.25" right="0.25" top="0" bottom="0" header="0" footer="0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workbookViewId="0">
      <selection sqref="A1:D1"/>
    </sheetView>
  </sheetViews>
  <sheetFormatPr defaultRowHeight="15" x14ac:dyDescent="0.25"/>
  <cols>
    <col min="1" max="1" width="50.28515625" customWidth="1"/>
    <col min="2" max="2" width="16.85546875" customWidth="1"/>
    <col min="3" max="3" width="28.140625" customWidth="1"/>
    <col min="4" max="4" width="22" bestFit="1" customWidth="1"/>
  </cols>
  <sheetData>
    <row r="1" spans="1:4" ht="38.25" customHeight="1" thickTop="1" thickBot="1" x14ac:dyDescent="0.3">
      <c r="A1" s="141" t="s">
        <v>54</v>
      </c>
      <c r="B1" s="142"/>
      <c r="C1" s="142"/>
      <c r="D1" s="143"/>
    </row>
    <row r="2" spans="1:4" ht="33" customHeight="1" thickTop="1" thickBot="1" x14ac:dyDescent="0.3">
      <c r="A2" s="140" t="s">
        <v>9</v>
      </c>
      <c r="B2" s="85"/>
      <c r="C2" s="85"/>
      <c r="D2" s="86"/>
    </row>
    <row r="3" spans="1:4" ht="31.5" x14ac:dyDescent="0.25">
      <c r="A3" s="124" t="s">
        <v>10</v>
      </c>
      <c r="B3" s="125"/>
      <c r="C3" s="126" t="s">
        <v>48</v>
      </c>
      <c r="D3" s="127" t="s">
        <v>6</v>
      </c>
    </row>
    <row r="4" spans="1:4" ht="33" customHeight="1" thickBot="1" x14ac:dyDescent="0.3">
      <c r="A4" s="87"/>
      <c r="B4" s="88"/>
      <c r="C4" s="14"/>
      <c r="D4" s="15"/>
    </row>
    <row r="5" spans="1:4" ht="33" customHeight="1" x14ac:dyDescent="0.25">
      <c r="A5" s="128" t="s">
        <v>55</v>
      </c>
      <c r="B5" s="129"/>
      <c r="C5" s="130" t="s">
        <v>56</v>
      </c>
      <c r="D5" s="131"/>
    </row>
    <row r="6" spans="1:4" ht="33" customHeight="1" thickBot="1" x14ac:dyDescent="0.3">
      <c r="A6" s="89"/>
      <c r="B6" s="90"/>
      <c r="C6" s="91"/>
      <c r="D6" s="92"/>
    </row>
    <row r="7" spans="1:4" ht="47.25" customHeight="1" thickTop="1" thickBot="1" x14ac:dyDescent="0.3">
      <c r="A7" s="132" t="s">
        <v>24</v>
      </c>
      <c r="B7" s="133" t="s">
        <v>35</v>
      </c>
      <c r="C7" s="133" t="s">
        <v>46</v>
      </c>
      <c r="D7" s="134" t="s">
        <v>34</v>
      </c>
    </row>
    <row r="8" spans="1:4" x14ac:dyDescent="0.25">
      <c r="A8" s="33" t="s">
        <v>27</v>
      </c>
      <c r="B8" s="23">
        <f>12*12</f>
        <v>144</v>
      </c>
      <c r="C8" s="24">
        <v>1</v>
      </c>
      <c r="D8" s="51">
        <f>B8*C8</f>
        <v>144</v>
      </c>
    </row>
    <row r="9" spans="1:4" x14ac:dyDescent="0.25">
      <c r="A9" s="34" t="s">
        <v>26</v>
      </c>
      <c r="B9" s="25">
        <f>12*10</f>
        <v>120</v>
      </c>
      <c r="C9" s="26">
        <v>1</v>
      </c>
      <c r="D9" s="52">
        <f t="shared" ref="D9:D10" si="0">B9*C9</f>
        <v>120</v>
      </c>
    </row>
    <row r="10" spans="1:4" x14ac:dyDescent="0.25">
      <c r="A10" s="34" t="s">
        <v>25</v>
      </c>
      <c r="B10" s="25">
        <f>10*10</f>
        <v>100</v>
      </c>
      <c r="C10" s="26">
        <v>0.9</v>
      </c>
      <c r="D10" s="52">
        <f t="shared" si="0"/>
        <v>90</v>
      </c>
    </row>
    <row r="11" spans="1:4" x14ac:dyDescent="0.25">
      <c r="A11" s="34" t="s">
        <v>28</v>
      </c>
      <c r="B11" s="25">
        <f>12*13</f>
        <v>156</v>
      </c>
      <c r="C11" s="26">
        <v>0.2</v>
      </c>
      <c r="D11" s="52">
        <f t="shared" ref="D11:D17" si="1">B11*C11</f>
        <v>31.200000000000003</v>
      </c>
    </row>
    <row r="12" spans="1:4" x14ac:dyDescent="0.25">
      <c r="A12" s="34" t="s">
        <v>29</v>
      </c>
      <c r="B12" s="25">
        <f>13*13</f>
        <v>169</v>
      </c>
      <c r="C12" s="26">
        <v>0.5</v>
      </c>
      <c r="D12" s="52">
        <f t="shared" si="1"/>
        <v>84.5</v>
      </c>
    </row>
    <row r="13" spans="1:4" x14ac:dyDescent="0.25">
      <c r="A13" s="34" t="s">
        <v>30</v>
      </c>
      <c r="B13" s="25">
        <f>13*10</f>
        <v>130</v>
      </c>
      <c r="C13" s="26">
        <v>0.5</v>
      </c>
      <c r="D13" s="52">
        <f t="shared" si="1"/>
        <v>65</v>
      </c>
    </row>
    <row r="14" spans="1:4" x14ac:dyDescent="0.25">
      <c r="A14" s="34" t="s">
        <v>31</v>
      </c>
      <c r="B14" s="25">
        <f>20*15</f>
        <v>300</v>
      </c>
      <c r="C14" s="26">
        <v>0.3</v>
      </c>
      <c r="D14" s="52">
        <f t="shared" si="1"/>
        <v>90</v>
      </c>
    </row>
    <row r="15" spans="1:4" x14ac:dyDescent="0.25">
      <c r="A15" s="34" t="s">
        <v>32</v>
      </c>
      <c r="B15" s="25">
        <f>10*10</f>
        <v>100</v>
      </c>
      <c r="C15" s="26">
        <v>0.7</v>
      </c>
      <c r="D15" s="52">
        <f t="shared" si="1"/>
        <v>70</v>
      </c>
    </row>
    <row r="16" spans="1:4" x14ac:dyDescent="0.25">
      <c r="A16" s="34" t="s">
        <v>33</v>
      </c>
      <c r="B16" s="25">
        <f>12*12</f>
        <v>144</v>
      </c>
      <c r="C16" s="26">
        <v>1</v>
      </c>
      <c r="D16" s="52">
        <f t="shared" si="1"/>
        <v>144</v>
      </c>
    </row>
    <row r="17" spans="1:4" x14ac:dyDescent="0.25">
      <c r="A17" s="6" t="s">
        <v>38</v>
      </c>
      <c r="B17" s="25">
        <f>20*20</f>
        <v>400</v>
      </c>
      <c r="C17" s="26">
        <v>0.5</v>
      </c>
      <c r="D17" s="52">
        <f t="shared" si="1"/>
        <v>200</v>
      </c>
    </row>
    <row r="18" spans="1:4" x14ac:dyDescent="0.25">
      <c r="A18" s="6"/>
      <c r="B18" s="25"/>
      <c r="C18" s="26"/>
      <c r="D18" s="52">
        <f t="shared" ref="D18:D33" si="2">B18*C18</f>
        <v>0</v>
      </c>
    </row>
    <row r="19" spans="1:4" x14ac:dyDescent="0.25">
      <c r="A19" s="6"/>
      <c r="B19" s="25"/>
      <c r="C19" s="26"/>
      <c r="D19" s="52">
        <f t="shared" si="2"/>
        <v>0</v>
      </c>
    </row>
    <row r="20" spans="1:4" x14ac:dyDescent="0.25">
      <c r="A20" s="6"/>
      <c r="B20" s="25"/>
      <c r="C20" s="26"/>
      <c r="D20" s="52">
        <f t="shared" si="2"/>
        <v>0</v>
      </c>
    </row>
    <row r="21" spans="1:4" x14ac:dyDescent="0.25">
      <c r="A21" s="6"/>
      <c r="B21" s="25"/>
      <c r="C21" s="26"/>
      <c r="D21" s="52">
        <f t="shared" si="2"/>
        <v>0</v>
      </c>
    </row>
    <row r="22" spans="1:4" x14ac:dyDescent="0.25">
      <c r="A22" s="6"/>
      <c r="B22" s="25"/>
      <c r="C22" s="26"/>
      <c r="D22" s="52">
        <f t="shared" si="2"/>
        <v>0</v>
      </c>
    </row>
    <row r="23" spans="1:4" x14ac:dyDescent="0.25">
      <c r="A23" s="6"/>
      <c r="B23" s="25"/>
      <c r="C23" s="26"/>
      <c r="D23" s="52">
        <f t="shared" si="2"/>
        <v>0</v>
      </c>
    </row>
    <row r="24" spans="1:4" x14ac:dyDescent="0.25">
      <c r="A24" s="6"/>
      <c r="B24" s="25"/>
      <c r="C24" s="26"/>
      <c r="D24" s="52">
        <f t="shared" si="2"/>
        <v>0</v>
      </c>
    </row>
    <row r="25" spans="1:4" x14ac:dyDescent="0.25">
      <c r="A25" s="6"/>
      <c r="B25" s="25"/>
      <c r="C25" s="26"/>
      <c r="D25" s="52">
        <f t="shared" si="2"/>
        <v>0</v>
      </c>
    </row>
    <row r="26" spans="1:4" x14ac:dyDescent="0.25">
      <c r="A26" s="6"/>
      <c r="B26" s="25"/>
      <c r="C26" s="26"/>
      <c r="D26" s="52">
        <f t="shared" si="2"/>
        <v>0</v>
      </c>
    </row>
    <row r="27" spans="1:4" x14ac:dyDescent="0.25">
      <c r="A27" s="6"/>
      <c r="B27" s="25"/>
      <c r="C27" s="26"/>
      <c r="D27" s="52">
        <f t="shared" si="2"/>
        <v>0</v>
      </c>
    </row>
    <row r="28" spans="1:4" x14ac:dyDescent="0.25">
      <c r="A28" s="6"/>
      <c r="B28" s="25"/>
      <c r="C28" s="26"/>
      <c r="D28" s="52">
        <f t="shared" si="2"/>
        <v>0</v>
      </c>
    </row>
    <row r="29" spans="1:4" x14ac:dyDescent="0.25">
      <c r="A29" s="6"/>
      <c r="B29" s="25"/>
      <c r="C29" s="26"/>
      <c r="D29" s="52">
        <f t="shared" si="2"/>
        <v>0</v>
      </c>
    </row>
    <row r="30" spans="1:4" x14ac:dyDescent="0.25">
      <c r="A30" s="6"/>
      <c r="B30" s="25"/>
      <c r="C30" s="26"/>
      <c r="D30" s="52">
        <f t="shared" si="2"/>
        <v>0</v>
      </c>
    </row>
    <row r="31" spans="1:4" x14ac:dyDescent="0.25">
      <c r="A31" s="6"/>
      <c r="B31" s="25"/>
      <c r="C31" s="26"/>
      <c r="D31" s="52">
        <f t="shared" si="2"/>
        <v>0</v>
      </c>
    </row>
    <row r="32" spans="1:4" x14ac:dyDescent="0.25">
      <c r="A32" s="6"/>
      <c r="B32" s="25"/>
      <c r="C32" s="26"/>
      <c r="D32" s="52">
        <f t="shared" si="2"/>
        <v>0</v>
      </c>
    </row>
    <row r="33" spans="1:4" ht="15.75" thickBot="1" x14ac:dyDescent="0.3">
      <c r="A33" s="35"/>
      <c r="B33" s="27"/>
      <c r="C33" s="28"/>
      <c r="D33" s="52">
        <f t="shared" si="2"/>
        <v>0</v>
      </c>
    </row>
    <row r="34" spans="1:4" ht="16.5" thickTop="1" thickBot="1" x14ac:dyDescent="0.3">
      <c r="A34" s="144" t="s">
        <v>7</v>
      </c>
      <c r="B34" s="53">
        <f>SUM(B8:B33)</f>
        <v>1763</v>
      </c>
      <c r="C34" s="29"/>
      <c r="D34" s="53">
        <f>SUM(D8:D33)</f>
        <v>1038.7</v>
      </c>
    </row>
    <row r="35" spans="1:4" ht="30.75" thickTop="1" x14ac:dyDescent="0.25">
      <c r="A35" s="135" t="s">
        <v>39</v>
      </c>
      <c r="B35" s="31">
        <v>2000</v>
      </c>
      <c r="C35" s="137" t="s">
        <v>36</v>
      </c>
      <c r="D35" s="32">
        <v>3000</v>
      </c>
    </row>
    <row r="36" spans="1:4" ht="30.75" customHeight="1" thickBot="1" x14ac:dyDescent="0.3">
      <c r="A36" s="136" t="s">
        <v>47</v>
      </c>
      <c r="B36" s="54">
        <f>B35*D36</f>
        <v>692.4666666666667</v>
      </c>
      <c r="C36" s="138" t="s">
        <v>37</v>
      </c>
      <c r="D36" s="55">
        <f>D34/D35</f>
        <v>0.34623333333333334</v>
      </c>
    </row>
    <row r="37" spans="1:4" ht="32.25" customHeight="1" thickTop="1" thickBot="1" x14ac:dyDescent="0.3">
      <c r="A37" s="30" t="s">
        <v>40</v>
      </c>
      <c r="B37" s="93">
        <v>500</v>
      </c>
      <c r="C37" s="94"/>
      <c r="D37" s="95"/>
    </row>
    <row r="38" spans="1:4" ht="36.75" customHeight="1" thickTop="1" thickBot="1" x14ac:dyDescent="0.3">
      <c r="A38" s="77" t="s">
        <v>42</v>
      </c>
      <c r="B38" s="78"/>
      <c r="C38" s="78"/>
      <c r="D38" s="79"/>
    </row>
    <row r="39" spans="1:4" ht="42" customHeight="1" x14ac:dyDescent="0.25">
      <c r="A39" s="96" t="s">
        <v>49</v>
      </c>
      <c r="B39" s="80"/>
      <c r="C39" s="80"/>
      <c r="D39" s="81"/>
    </row>
    <row r="40" spans="1:4" ht="6" customHeight="1" thickBot="1" x14ac:dyDescent="0.3">
      <c r="A40" s="36"/>
      <c r="B40" s="37"/>
      <c r="C40" s="37"/>
      <c r="D40" s="38"/>
    </row>
    <row r="41" spans="1:4" ht="21" customHeight="1" thickTop="1" thickBot="1" x14ac:dyDescent="0.3">
      <c r="A41" s="82" t="s">
        <v>22</v>
      </c>
      <c r="B41" s="83"/>
      <c r="C41" s="83"/>
      <c r="D41" s="84"/>
    </row>
    <row r="42" spans="1:4" ht="30.75" customHeight="1" thickTop="1" thickBot="1" x14ac:dyDescent="0.3">
      <c r="A42" s="145" t="s">
        <v>41</v>
      </c>
      <c r="B42" s="146"/>
      <c r="C42" s="146"/>
      <c r="D42" s="147"/>
    </row>
    <row r="43" spans="1:4" ht="46.5" customHeight="1" x14ac:dyDescent="0.25">
      <c r="A43" s="65" t="s">
        <v>45</v>
      </c>
      <c r="B43" s="66"/>
      <c r="C43" s="66"/>
      <c r="D43" s="67"/>
    </row>
    <row r="44" spans="1:4" x14ac:dyDescent="0.25">
      <c r="A44" s="68" t="s">
        <v>43</v>
      </c>
      <c r="B44" s="69"/>
      <c r="C44" s="69"/>
      <c r="D44" s="70"/>
    </row>
    <row r="45" spans="1:4" ht="46.5" customHeight="1" thickBot="1" x14ac:dyDescent="0.3">
      <c r="A45" s="71" t="s">
        <v>44</v>
      </c>
      <c r="B45" s="72"/>
      <c r="C45" s="72"/>
      <c r="D45" s="73"/>
    </row>
    <row r="46" spans="1:4" ht="15.75" thickTop="1" x14ac:dyDescent="0.25"/>
  </sheetData>
  <mergeCells count="16">
    <mergeCell ref="A4:B4"/>
    <mergeCell ref="A3:B3"/>
    <mergeCell ref="A6:B6"/>
    <mergeCell ref="B2:D2"/>
    <mergeCell ref="A1:D1"/>
    <mergeCell ref="B37:D37"/>
    <mergeCell ref="A44:D44"/>
    <mergeCell ref="C6:D6"/>
    <mergeCell ref="C5:D5"/>
    <mergeCell ref="A5:B5"/>
    <mergeCell ref="A45:D45"/>
    <mergeCell ref="A43:D43"/>
    <mergeCell ref="A42:D42"/>
    <mergeCell ref="A38:D38"/>
    <mergeCell ref="B39:D39"/>
    <mergeCell ref="A41:D41"/>
  </mergeCells>
  <printOptions horizontalCentered="1" verticalCentered="1"/>
  <pageMargins left="0.25" right="0.25" top="0" bottom="0" header="0" footer="0"/>
  <pageSetup scale="7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FTE Method</vt:lpstr>
      <vt:lpstr>FTE Method Example</vt:lpstr>
      <vt:lpstr>Square Foot Method</vt:lpstr>
      <vt:lpstr>Square Foot Method Example</vt:lpstr>
      <vt:lpstr>'Square Foot Method Example'!Print_Area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Estes, Jessica</dc:creator>
  <cp:lastModifiedBy>Estes, Jessica</cp:lastModifiedBy>
  <cp:lastPrinted>2020-02-04T21:03:34Z</cp:lastPrinted>
  <dcterms:created xsi:type="dcterms:W3CDTF">2019-08-26T16:33:36Z</dcterms:created>
  <dcterms:modified xsi:type="dcterms:W3CDTF">2020-02-04T21:04:03Z</dcterms:modified>
</cp:coreProperties>
</file>