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GRANTS\FEDERAL GRANTS AND PROGRAMS\COVID-19 FEDERAL GRANT\STATE\Post Award Info-subs\"/>
    </mc:Choice>
  </mc:AlternateContent>
  <bookViews>
    <workbookView xWindow="0" yWindow="0" windowWidth="20460" windowHeight="9930"/>
  </bookViews>
  <sheets>
    <sheet name="CESF Cash Report" sheetId="1" r:id="rId1"/>
    <sheet name="A" sheetId="2" r:id="rId2"/>
    <sheet name="B" sheetId="3" r:id="rId3"/>
    <sheet name="C" sheetId="4" r:id="rId4"/>
    <sheet name="D" sheetId="5" r:id="rId5"/>
    <sheet name="E" sheetId="6" r:id="rId6"/>
    <sheet name="G" sheetId="7" r:id="rId7"/>
    <sheet name="H" sheetId="8" r:id="rId8"/>
    <sheet name="I" sheetId="9" r:id="rId9"/>
    <sheet name="J" sheetId="10" r:id="rId10"/>
  </sheets>
  <definedNames>
    <definedName name="_xlnm.Print_Area" localSheetId="0">'CESF Cash Report'!$A$1:$R$63</definedName>
  </definedNames>
  <calcPr calcId="162913"/>
</workbook>
</file>

<file path=xl/calcChain.xml><?xml version="1.0" encoding="utf-8"?>
<calcChain xmlns="http://schemas.openxmlformats.org/spreadsheetml/2006/main">
  <c r="G12" i="6" l="1"/>
  <c r="G13" i="6"/>
  <c r="G14" i="6"/>
  <c r="G15" i="6"/>
  <c r="G16" i="6"/>
  <c r="G17" i="6"/>
  <c r="G18" i="6"/>
  <c r="G19" i="6"/>
  <c r="G20" i="6"/>
  <c r="G21" i="6"/>
  <c r="G22" i="6"/>
  <c r="G23" i="6"/>
  <c r="G24" i="6"/>
  <c r="G25" i="6"/>
  <c r="G26" i="6"/>
  <c r="G27" i="6"/>
  <c r="G28" i="6"/>
  <c r="G29" i="6"/>
  <c r="D12" i="6"/>
  <c r="D13" i="6"/>
  <c r="D14" i="6"/>
  <c r="D15" i="6"/>
  <c r="D16" i="6"/>
  <c r="D17" i="6"/>
  <c r="D18" i="6"/>
  <c r="D19" i="6"/>
  <c r="D20" i="6"/>
  <c r="D21" i="6"/>
  <c r="D22" i="6"/>
  <c r="D23" i="6"/>
  <c r="D24" i="6"/>
  <c r="D25" i="6"/>
  <c r="D26" i="6"/>
  <c r="D27" i="6"/>
  <c r="D28" i="6"/>
  <c r="D29" i="6"/>
  <c r="G9" i="5"/>
  <c r="G10" i="5"/>
  <c r="G11" i="5"/>
  <c r="G12" i="5"/>
  <c r="G13" i="5"/>
  <c r="G14" i="5"/>
  <c r="G15" i="5"/>
  <c r="D9" i="5"/>
  <c r="D10" i="5"/>
  <c r="D11" i="5"/>
  <c r="D12" i="5"/>
  <c r="D13" i="5"/>
  <c r="D14" i="5"/>
  <c r="D15" i="5"/>
  <c r="E7" i="3"/>
  <c r="G7" i="3" s="1"/>
  <c r="E8" i="3"/>
  <c r="G8" i="3" s="1"/>
  <c r="E9" i="3"/>
  <c r="G9" i="3"/>
  <c r="E10" i="3"/>
  <c r="G10" i="3"/>
  <c r="E11" i="3"/>
  <c r="G11" i="3" s="1"/>
  <c r="E12" i="3"/>
  <c r="G12" i="3" s="1"/>
  <c r="E13" i="3"/>
  <c r="G13" i="3"/>
  <c r="E14" i="3"/>
  <c r="G14" i="3"/>
  <c r="E15" i="3"/>
  <c r="G15" i="3" s="1"/>
  <c r="E16" i="3"/>
  <c r="G16" i="3" s="1"/>
  <c r="E17" i="3"/>
  <c r="G17" i="3"/>
  <c r="E18" i="3"/>
  <c r="G18" i="3"/>
  <c r="E19" i="3"/>
  <c r="G19" i="3" s="1"/>
  <c r="O9" i="2"/>
  <c r="O10" i="2"/>
  <c r="O11" i="2"/>
  <c r="O12" i="2"/>
  <c r="O13" i="2"/>
  <c r="O14" i="2"/>
  <c r="O15" i="2"/>
  <c r="O16" i="2"/>
  <c r="O17" i="2"/>
  <c r="O18" i="2"/>
  <c r="O19" i="2"/>
  <c r="O20" i="2"/>
  <c r="O21" i="2"/>
  <c r="O22" i="2"/>
  <c r="N9" i="2"/>
  <c r="N10" i="2"/>
  <c r="N11" i="2"/>
  <c r="N12" i="2"/>
  <c r="N13" i="2"/>
  <c r="N14" i="2"/>
  <c r="N15" i="2"/>
  <c r="N16" i="2"/>
  <c r="N17" i="2"/>
  <c r="N18" i="2"/>
  <c r="N19" i="2"/>
  <c r="N20" i="2"/>
  <c r="N21" i="2"/>
  <c r="N22" i="2"/>
  <c r="J9" i="2"/>
  <c r="J10" i="2"/>
  <c r="J11" i="2"/>
  <c r="J12" i="2"/>
  <c r="J13" i="2"/>
  <c r="J14" i="2"/>
  <c r="J15" i="2"/>
  <c r="J16" i="2"/>
  <c r="J17" i="2"/>
  <c r="J18" i="2"/>
  <c r="J19" i="2"/>
  <c r="J20" i="2"/>
  <c r="J21" i="2"/>
  <c r="J22" i="2"/>
  <c r="F9" i="2"/>
  <c r="F10" i="2"/>
  <c r="F11" i="2"/>
  <c r="F12" i="2"/>
  <c r="F13" i="2"/>
  <c r="F14" i="2"/>
  <c r="F15" i="2"/>
  <c r="F16" i="2"/>
  <c r="F17" i="2"/>
  <c r="F18" i="2"/>
  <c r="F19" i="2"/>
  <c r="F20" i="2"/>
  <c r="F21" i="2"/>
  <c r="F22" i="2"/>
  <c r="F23" i="2"/>
  <c r="E19" i="9"/>
  <c r="I19" i="9"/>
  <c r="E17" i="9"/>
  <c r="I17" i="9"/>
  <c r="E16" i="9"/>
  <c r="I16" i="9"/>
  <c r="E15" i="9"/>
  <c r="I15" i="9"/>
  <c r="E18" i="9"/>
  <c r="I18" i="9"/>
  <c r="E21" i="9"/>
  <c r="I21" i="9"/>
  <c r="E23" i="9"/>
  <c r="I23" i="9"/>
  <c r="E24" i="9"/>
  <c r="I24" i="9"/>
  <c r="E22" i="9"/>
  <c r="I22" i="9"/>
  <c r="E11" i="9"/>
  <c r="I11" i="9"/>
  <c r="E7" i="9"/>
  <c r="I7" i="9"/>
  <c r="E12" i="9"/>
  <c r="E10" i="9"/>
  <c r="I10" i="9"/>
  <c r="I9" i="9"/>
  <c r="E6" i="9"/>
  <c r="I6" i="9"/>
  <c r="I8" i="9"/>
  <c r="I12" i="9"/>
  <c r="I13" i="9"/>
  <c r="I14" i="9"/>
  <c r="I20" i="9"/>
  <c r="I25" i="9"/>
  <c r="I26" i="9"/>
  <c r="I27" i="9"/>
  <c r="I28" i="9"/>
  <c r="I29" i="9"/>
  <c r="I30" i="9"/>
  <c r="I31" i="9"/>
  <c r="I32" i="9"/>
  <c r="I33" i="9"/>
  <c r="I34" i="9"/>
  <c r="I35" i="9"/>
  <c r="F5" i="2" l="1"/>
  <c r="E8" i="9" l="1"/>
  <c r="E9" i="9"/>
  <c r="E13" i="9"/>
  <c r="E14" i="9"/>
  <c r="E20" i="9"/>
  <c r="E25" i="9"/>
  <c r="E26" i="9"/>
  <c r="E27" i="9"/>
  <c r="E28" i="9"/>
  <c r="E29" i="9"/>
  <c r="E30" i="9"/>
  <c r="E31" i="9"/>
  <c r="E32" i="9"/>
  <c r="E33" i="9"/>
  <c r="G5" i="6"/>
  <c r="G6" i="6"/>
  <c r="G7" i="6"/>
  <c r="G8" i="6"/>
  <c r="G9" i="6"/>
  <c r="G10" i="6"/>
  <c r="G11" i="6"/>
  <c r="G30" i="6"/>
  <c r="G31" i="6"/>
  <c r="G32" i="6"/>
  <c r="G33" i="6"/>
  <c r="G34" i="6"/>
  <c r="G35" i="6"/>
  <c r="G36" i="6"/>
  <c r="G37" i="6"/>
  <c r="D5" i="6"/>
  <c r="D6" i="6"/>
  <c r="D7" i="6"/>
  <c r="D8" i="6"/>
  <c r="D9" i="6"/>
  <c r="D10" i="6"/>
  <c r="D11" i="6"/>
  <c r="D30" i="6"/>
  <c r="D31" i="6"/>
  <c r="D32" i="6"/>
  <c r="D33" i="6"/>
  <c r="D34" i="6"/>
  <c r="D35" i="6"/>
  <c r="D36" i="6"/>
  <c r="D37" i="6"/>
  <c r="G5" i="5"/>
  <c r="G6" i="5"/>
  <c r="G7" i="5"/>
  <c r="G8" i="5"/>
  <c r="G16" i="5"/>
  <c r="G17" i="5"/>
  <c r="G18" i="5"/>
  <c r="G19" i="5"/>
  <c r="G20" i="5"/>
  <c r="G21" i="5"/>
  <c r="G22" i="5"/>
  <c r="G23" i="5"/>
  <c r="G24" i="5"/>
  <c r="G25" i="5"/>
  <c r="G26" i="5"/>
  <c r="G27" i="5"/>
  <c r="D5" i="5"/>
  <c r="D6" i="5"/>
  <c r="D7" i="5"/>
  <c r="D8" i="5"/>
  <c r="D16" i="5"/>
  <c r="D17" i="5"/>
  <c r="D18" i="5"/>
  <c r="D19" i="5"/>
  <c r="D20" i="5"/>
  <c r="D21" i="5"/>
  <c r="D22" i="5"/>
  <c r="D23" i="5"/>
  <c r="D24" i="5"/>
  <c r="D25" i="5"/>
  <c r="D26" i="5"/>
  <c r="D27" i="5"/>
  <c r="O5" i="4"/>
  <c r="O6" i="4"/>
  <c r="O7" i="4"/>
  <c r="O8" i="4"/>
  <c r="O9" i="4"/>
  <c r="O10" i="4"/>
  <c r="O11" i="4"/>
  <c r="O12" i="4"/>
  <c r="O13" i="4"/>
  <c r="O14" i="4"/>
  <c r="O15" i="4"/>
  <c r="O16" i="4"/>
  <c r="O17" i="4"/>
  <c r="O18" i="4"/>
  <c r="O19" i="4"/>
  <c r="O20" i="4"/>
  <c r="N5" i="4"/>
  <c r="N6" i="4"/>
  <c r="N7" i="4"/>
  <c r="N8" i="4"/>
  <c r="N9" i="4"/>
  <c r="N10" i="4"/>
  <c r="N11" i="4"/>
  <c r="N12" i="4"/>
  <c r="N13" i="4"/>
  <c r="N14" i="4"/>
  <c r="N15" i="4"/>
  <c r="N16" i="4"/>
  <c r="N17" i="4"/>
  <c r="N18" i="4"/>
  <c r="N19" i="4"/>
  <c r="N20" i="4"/>
  <c r="J5" i="4"/>
  <c r="J6" i="4"/>
  <c r="J7" i="4"/>
  <c r="J8" i="4"/>
  <c r="J9" i="4"/>
  <c r="J10" i="4"/>
  <c r="J11" i="4"/>
  <c r="J12" i="4"/>
  <c r="J13" i="4"/>
  <c r="J14" i="4"/>
  <c r="J15" i="4"/>
  <c r="J16" i="4"/>
  <c r="J17" i="4"/>
  <c r="J18" i="4"/>
  <c r="J19" i="4"/>
  <c r="J20" i="4"/>
  <c r="J21" i="4"/>
  <c r="J22" i="4"/>
  <c r="F5" i="4"/>
  <c r="F6" i="4"/>
  <c r="F7" i="4"/>
  <c r="F8" i="4"/>
  <c r="F9" i="4"/>
  <c r="F10" i="4"/>
  <c r="F11" i="4"/>
  <c r="F12" i="4"/>
  <c r="F13" i="4"/>
  <c r="F14" i="4"/>
  <c r="F15" i="4"/>
  <c r="F16" i="4"/>
  <c r="F17" i="4"/>
  <c r="F18" i="4"/>
  <c r="F19" i="4"/>
  <c r="F20" i="4"/>
  <c r="F21" i="4"/>
  <c r="F22" i="4"/>
  <c r="E6" i="3"/>
  <c r="G6" i="3" s="1"/>
  <c r="E20" i="3"/>
  <c r="G20" i="3" s="1"/>
  <c r="E21" i="3"/>
  <c r="G21" i="3" s="1"/>
  <c r="E24" i="3"/>
  <c r="G24" i="3" s="1"/>
  <c r="E25" i="3"/>
  <c r="G25" i="3" s="1"/>
  <c r="E26" i="3"/>
  <c r="G26" i="3" s="1"/>
  <c r="E27" i="3"/>
  <c r="G27" i="3" s="1"/>
  <c r="E28" i="3"/>
  <c r="G28" i="3" s="1"/>
  <c r="E30" i="3"/>
  <c r="G30" i="3" s="1"/>
  <c r="E31" i="3"/>
  <c r="G31" i="3" s="1"/>
  <c r="E32" i="3"/>
  <c r="G32" i="3" s="1"/>
  <c r="E33" i="3"/>
  <c r="G33" i="3" s="1"/>
  <c r="E34" i="3"/>
  <c r="G34" i="3" s="1"/>
  <c r="E35" i="3"/>
  <c r="G35" i="3" s="1"/>
  <c r="E38" i="1" l="1"/>
  <c r="E34" i="9" l="1"/>
  <c r="E35" i="9"/>
  <c r="D28" i="5"/>
  <c r="D29" i="5"/>
  <c r="D38" i="6"/>
  <c r="D39" i="6"/>
  <c r="E4" i="10"/>
  <c r="I5" i="9"/>
  <c r="E5" i="9"/>
  <c r="C23" i="8"/>
  <c r="K32" i="1" s="1"/>
  <c r="C23" i="7"/>
  <c r="K30" i="1" s="1"/>
  <c r="G39" i="6"/>
  <c r="G38" i="6"/>
  <c r="G4" i="6"/>
  <c r="D4" i="6"/>
  <c r="D4" i="5"/>
  <c r="G29" i="5"/>
  <c r="G28" i="5"/>
  <c r="G4" i="5"/>
  <c r="O22" i="4"/>
  <c r="N22" i="4"/>
  <c r="N21" i="4"/>
  <c r="O21" i="4"/>
  <c r="N4" i="4"/>
  <c r="J4" i="4"/>
  <c r="F4" i="4"/>
  <c r="I36" i="9" l="1"/>
  <c r="K34" i="1" s="1"/>
  <c r="G40" i="6"/>
  <c r="K26" i="1" s="1"/>
  <c r="G30" i="5"/>
  <c r="K24" i="1" s="1"/>
  <c r="O4" i="4"/>
  <c r="O23" i="4" l="1"/>
  <c r="K22" i="1" s="1"/>
  <c r="O6" i="2"/>
  <c r="O7" i="2"/>
  <c r="O8" i="2"/>
  <c r="E22" i="3"/>
  <c r="G22" i="3" s="1"/>
  <c r="O23" i="2"/>
  <c r="E23" i="3" s="1"/>
  <c r="G23" i="3" s="1"/>
  <c r="O24" i="2"/>
  <c r="O25" i="2"/>
  <c r="O26" i="2"/>
  <c r="O27" i="2"/>
  <c r="O28" i="2"/>
  <c r="O30" i="2"/>
  <c r="O31" i="2"/>
  <c r="O32" i="2"/>
  <c r="O33" i="2"/>
  <c r="O34" i="2"/>
  <c r="O35" i="2"/>
  <c r="N5" i="2"/>
  <c r="N6" i="2"/>
  <c r="N7" i="2"/>
  <c r="N8" i="2"/>
  <c r="N23" i="2"/>
  <c r="N24" i="2"/>
  <c r="N25" i="2"/>
  <c r="N26" i="2"/>
  <c r="N27" i="2"/>
  <c r="N28" i="2"/>
  <c r="N29" i="2"/>
  <c r="N30" i="2"/>
  <c r="N31" i="2"/>
  <c r="N32" i="2"/>
  <c r="N33" i="2"/>
  <c r="N34" i="2"/>
  <c r="N35" i="2"/>
  <c r="J5" i="2"/>
  <c r="J6" i="2"/>
  <c r="J7" i="2"/>
  <c r="J8" i="2"/>
  <c r="J23" i="2"/>
  <c r="J24" i="2"/>
  <c r="J25" i="2"/>
  <c r="J26" i="2"/>
  <c r="J27" i="2"/>
  <c r="J28" i="2"/>
  <c r="J29" i="2"/>
  <c r="J30" i="2"/>
  <c r="J31" i="2"/>
  <c r="J32" i="2"/>
  <c r="J33" i="2"/>
  <c r="J34" i="2"/>
  <c r="J35" i="2"/>
  <c r="F6" i="2"/>
  <c r="F7" i="2"/>
  <c r="F8" i="2"/>
  <c r="F24" i="2"/>
  <c r="F25" i="2"/>
  <c r="F26" i="2"/>
  <c r="F27" i="2"/>
  <c r="F28" i="2"/>
  <c r="F29" i="2"/>
  <c r="F30" i="2"/>
  <c r="F31" i="2"/>
  <c r="F32" i="2"/>
  <c r="F33" i="2"/>
  <c r="F34" i="2"/>
  <c r="F35" i="2"/>
  <c r="F4" i="2"/>
  <c r="O29" i="2" l="1"/>
  <c r="E29" i="3" s="1"/>
  <c r="G29" i="3" s="1"/>
  <c r="O5" i="2"/>
  <c r="H4" i="2"/>
  <c r="J4" i="2" s="1"/>
  <c r="N4" i="2"/>
  <c r="E5" i="3" l="1"/>
  <c r="G5" i="3" s="1"/>
  <c r="G36" i="3" s="1"/>
  <c r="K20" i="1" s="1"/>
  <c r="O20" i="1" s="1"/>
  <c r="O36" i="2"/>
  <c r="K18" i="1" s="1"/>
  <c r="O18" i="1" s="1"/>
  <c r="E5" i="10"/>
  <c r="E6" i="10" s="1"/>
  <c r="K36" i="1" s="1"/>
  <c r="O36" i="1" s="1"/>
  <c r="O4" i="2"/>
  <c r="E4" i="3" s="1"/>
  <c r="G4" i="3" s="1"/>
  <c r="O22" i="1"/>
  <c r="O24" i="1"/>
  <c r="O26" i="1"/>
  <c r="O28" i="1"/>
  <c r="O30" i="1"/>
  <c r="O32" i="1"/>
  <c r="O34" i="1"/>
  <c r="C38" i="1"/>
  <c r="G38" i="1"/>
  <c r="I38" i="1"/>
  <c r="M38" i="1"/>
  <c r="Q34" i="1"/>
  <c r="Q36" i="1"/>
  <c r="Q20" i="1"/>
  <c r="K38" i="1" l="1"/>
  <c r="C52" i="1" s="1"/>
  <c r="O38" i="1"/>
  <c r="O51" i="1"/>
  <c r="Q18" i="1" l="1"/>
  <c r="Q22" i="1"/>
  <c r="Q24" i="1"/>
  <c r="Q26" i="1"/>
  <c r="Q28" i="1"/>
  <c r="Q30" i="1"/>
  <c r="Q32" i="1"/>
  <c r="Q38" i="1" l="1"/>
  <c r="K43" i="1"/>
  <c r="G43" i="1"/>
  <c r="K45" i="1" l="1"/>
  <c r="G45" i="1"/>
  <c r="O43" i="1"/>
  <c r="G46" i="1" l="1"/>
  <c r="O45" i="1"/>
</calcChain>
</file>

<file path=xl/sharedStrings.xml><?xml version="1.0" encoding="utf-8"?>
<sst xmlns="http://schemas.openxmlformats.org/spreadsheetml/2006/main" count="193" uniqueCount="146">
  <si>
    <t>Quarterly Cash Report/Request</t>
  </si>
  <si>
    <t xml:space="preserve">                                P.O. Box 94946</t>
  </si>
  <si>
    <t xml:space="preserve">  1) Subgrantee: </t>
  </si>
  <si>
    <t xml:space="preserve">                                Lincoln, NE  68509</t>
  </si>
  <si>
    <t xml:space="preserve">                                (402) 471-2194</t>
  </si>
  <si>
    <r>
      <t xml:space="preserve">This report covers </t>
    </r>
    <r>
      <rPr>
        <b/>
        <sz val="10"/>
        <rFont val="Times New Roman"/>
        <family val="1"/>
      </rPr>
      <t>expenditures</t>
    </r>
  </si>
  <si>
    <t xml:space="preserve">  3) Grant Number ____________</t>
  </si>
  <si>
    <t xml:space="preserve">  5) Request for Funds</t>
  </si>
  <si>
    <t xml:space="preserve"> Regular</t>
  </si>
  <si>
    <t>______</t>
  </si>
  <si>
    <t xml:space="preserve">                                                                                                 Total Expenditures (Awarded + Match) by Budget Category in Dollars &amp; Cents</t>
  </si>
  <si>
    <t xml:space="preserve">Budget </t>
  </si>
  <si>
    <t>Category</t>
  </si>
  <si>
    <t xml:space="preserve">     Budget</t>
  </si>
  <si>
    <t xml:space="preserve">     Expenditures</t>
  </si>
  <si>
    <t xml:space="preserve">      Expenditures</t>
  </si>
  <si>
    <t>A)  Personnel</t>
  </si>
  <si>
    <t>C)  Travel</t>
  </si>
  <si>
    <t>G)  TOTAL</t>
  </si>
  <si>
    <t>Federal</t>
  </si>
  <si>
    <t>Approved</t>
  </si>
  <si>
    <t>Budget</t>
  </si>
  <si>
    <t>Match</t>
  </si>
  <si>
    <t>Prior</t>
  </si>
  <si>
    <t>Expenditures</t>
  </si>
  <si>
    <t>Period</t>
  </si>
  <si>
    <t>To Date Match</t>
  </si>
  <si>
    <t>Cash Status</t>
  </si>
  <si>
    <t>A) Total Funds Budgeted</t>
  </si>
  <si>
    <t>B) Total Awarded Funds Received to Date</t>
  </si>
  <si>
    <t>D) Balance on Hand at the End of the Quarter (B-C)</t>
  </si>
  <si>
    <t>8) Federal Funds</t>
  </si>
  <si>
    <t>10) Total</t>
  </si>
  <si>
    <t xml:space="preserve">I)  Approved </t>
  </si>
  <si>
    <t>II)  Prior</t>
  </si>
  <si>
    <t>III)  Period</t>
  </si>
  <si>
    <t>IV)  To Date Federal</t>
  </si>
  <si>
    <t>7) Total Expenditures (Awarded + Match) by Budget Category in Dollars &amp; Cents</t>
  </si>
  <si>
    <t>C) Funds Expended (To Date Federal Expenditures Total)</t>
  </si>
  <si>
    <t>*Only request reimbursement amount</t>
  </si>
  <si>
    <t>Date</t>
  </si>
  <si>
    <r>
      <t xml:space="preserve"> </t>
    </r>
    <r>
      <rPr>
        <b/>
        <sz val="8"/>
        <rFont val="Times New Roman"/>
        <family val="1"/>
      </rPr>
      <t xml:space="preserve"> Typed Name and Title of Authorized Official or Designee</t>
    </r>
  </si>
  <si>
    <t>Amount</t>
  </si>
  <si>
    <t xml:space="preserve">   2) Grant Title:</t>
  </si>
  <si>
    <r>
      <t xml:space="preserve">   </t>
    </r>
    <r>
      <rPr>
        <b/>
        <sz val="8"/>
        <rFont val="Times New Roman"/>
        <family val="1"/>
      </rPr>
      <t>Signature of Authorized Official or Designee:</t>
    </r>
  </si>
  <si>
    <t>YEAR REPORTING</t>
  </si>
  <si>
    <r>
      <rPr>
        <b/>
        <sz val="8"/>
        <rFont val="Times New Roman"/>
        <family val="1"/>
      </rPr>
      <t>11)</t>
    </r>
    <r>
      <rPr>
        <b/>
        <sz val="12"/>
        <rFont val="Times New Roman"/>
        <family val="1"/>
      </rPr>
      <t xml:space="preserve"> Cash Request </t>
    </r>
    <r>
      <rPr>
        <b/>
        <sz val="10"/>
        <rFont val="Times New Roman"/>
        <family val="1"/>
      </rPr>
      <t xml:space="preserve">               </t>
    </r>
  </si>
  <si>
    <r>
      <rPr>
        <b/>
        <sz val="8"/>
        <color theme="1"/>
        <rFont val="Times New Roman"/>
        <family val="1"/>
      </rPr>
      <t>12)</t>
    </r>
    <r>
      <rPr>
        <b/>
        <sz val="11"/>
        <color theme="1"/>
        <rFont val="Times New Roman"/>
        <family val="1"/>
      </rPr>
      <t xml:space="preserve">        Awarded Funds De-Obligated or Refunded</t>
    </r>
  </si>
  <si>
    <t>Total Returned</t>
  </si>
  <si>
    <t xml:space="preserve">   4) Report/Request Number _________</t>
  </si>
  <si>
    <r>
      <t xml:space="preserve"> </t>
    </r>
    <r>
      <rPr>
        <b/>
        <sz val="11"/>
        <rFont val="Times New Roman"/>
        <family val="1"/>
      </rPr>
      <t xml:space="preserve">/  </t>
    </r>
    <r>
      <rPr>
        <sz val="11"/>
        <rFont val="Times New Roman"/>
        <family val="1"/>
      </rPr>
      <t xml:space="preserve">                         </t>
    </r>
  </si>
  <si>
    <t xml:space="preserve">Awarded Funds Requested </t>
  </si>
  <si>
    <t xml:space="preserve">X                                                                                                    </t>
  </si>
  <si>
    <r>
      <t xml:space="preserve">9) Local Match                 </t>
    </r>
    <r>
      <rPr>
        <b/>
        <sz val="8"/>
        <rFont val="Times New Roman"/>
        <family val="1"/>
      </rPr>
      <t xml:space="preserve"> </t>
    </r>
  </si>
  <si>
    <t>_____    Final</t>
  </si>
  <si>
    <r>
      <t xml:space="preserve">   </t>
    </r>
    <r>
      <rPr>
        <b/>
        <u/>
        <sz val="8"/>
        <color theme="1"/>
        <rFont val="Arial"/>
        <family val="2"/>
      </rPr>
      <t>MONTHLY</t>
    </r>
  </si>
  <si>
    <r>
      <rPr>
        <b/>
        <sz val="10"/>
        <color theme="1"/>
        <rFont val="Times New Roman"/>
        <family val="1"/>
      </rPr>
      <t xml:space="preserve">     </t>
    </r>
    <r>
      <rPr>
        <b/>
        <sz val="11"/>
        <color theme="1"/>
        <rFont val="Times New Roman"/>
        <family val="1"/>
      </rPr>
      <t xml:space="preserve"> Month/Year</t>
    </r>
    <r>
      <rPr>
        <b/>
        <sz val="11"/>
        <color theme="0" tint="-0.249977111117893"/>
        <rFont val="Times New Roman"/>
        <family val="1"/>
      </rPr>
      <t xml:space="preserve">  </t>
    </r>
    <r>
      <rPr>
        <sz val="11"/>
        <color theme="0" tint="-0.249977111117893"/>
        <rFont val="Times New Roman"/>
        <family val="1"/>
      </rPr>
      <t xml:space="preserve"> </t>
    </r>
    <r>
      <rPr>
        <sz val="10"/>
        <color theme="0" tint="-0.249977111117893"/>
        <rFont val="Times New Roman"/>
        <family val="1"/>
      </rPr>
      <t xml:space="preserve"> </t>
    </r>
  </si>
  <si>
    <t>B)</t>
  </si>
  <si>
    <t>Fringes</t>
  </si>
  <si>
    <t xml:space="preserve">     </t>
  </si>
  <si>
    <t>D)  Equipment</t>
  </si>
  <si>
    <t xml:space="preserve">      </t>
  </si>
  <si>
    <t xml:space="preserve">E)  Supplies </t>
  </si>
  <si>
    <t>F)  Construction</t>
  </si>
  <si>
    <t>NOT ALLOWED</t>
  </si>
  <si>
    <t>G)  Subawards (Subgrants)</t>
  </si>
  <si>
    <t>H) Procurement Contracts</t>
  </si>
  <si>
    <r>
      <t xml:space="preserve">for the </t>
    </r>
    <r>
      <rPr>
        <sz val="10"/>
        <rFont val="Times New Roman"/>
        <family val="1"/>
      </rPr>
      <t xml:space="preserve"> </t>
    </r>
    <r>
      <rPr>
        <b/>
        <sz val="9"/>
        <rFont val="Times New Roman"/>
        <family val="1"/>
      </rPr>
      <t>MONTH</t>
    </r>
    <r>
      <rPr>
        <sz val="10"/>
        <rFont val="Times New Roman"/>
        <family val="1"/>
      </rPr>
      <t xml:space="preserve"> marked:</t>
    </r>
  </si>
  <si>
    <t xml:space="preserve">   6) Report of Expenditures                         </t>
  </si>
  <si>
    <r>
      <t xml:space="preserve">      ______  Regular     ______  Final        </t>
    </r>
    <r>
      <rPr>
        <b/>
        <sz val="10"/>
        <rFont val="Times New Roman"/>
        <family val="1"/>
      </rPr>
      <t xml:space="preserve">        </t>
    </r>
  </si>
  <si>
    <t>I) Other</t>
  </si>
  <si>
    <t>J) Indirect Costs</t>
  </si>
  <si>
    <t>Position</t>
  </si>
  <si>
    <t>Name</t>
  </si>
  <si>
    <t>Rate of Pay</t>
  </si>
  <si>
    <t>Reimbursement Request for Regular Hours</t>
  </si>
  <si>
    <t>OT Rate of Pay</t>
  </si>
  <si>
    <t>OT Hours worked this period</t>
  </si>
  <si>
    <t xml:space="preserve">Total Regular pay Funded </t>
  </si>
  <si>
    <t>Total OT Funded</t>
  </si>
  <si>
    <t>Total Additional Funded (hazard pay, etc)</t>
  </si>
  <si>
    <t>Additional Rate</t>
  </si>
  <si>
    <t>Instances of Additional Rate (1-Monthy; 2-biweekly, etc)</t>
  </si>
  <si>
    <t>TOTAL REIMBURSEMENT REQUEST</t>
  </si>
  <si>
    <t>Joe</t>
  </si>
  <si>
    <t>Regular Project hours Worked this period</t>
  </si>
  <si>
    <t>Reimbursement Request for OT Hours</t>
  </si>
  <si>
    <t>Reimbursement Request for Additional Rates</t>
  </si>
  <si>
    <t>TOTAL REQUEST:</t>
  </si>
  <si>
    <t>Officer</t>
  </si>
  <si>
    <t>B. Fringes</t>
  </si>
  <si>
    <t xml:space="preserve">Total Fringes Funded </t>
  </si>
  <si>
    <t>TOTAL LINE ITEM WAGES from TAB A</t>
  </si>
  <si>
    <t>Fringe % in Approved Budget</t>
  </si>
  <si>
    <t>C. Travel</t>
  </si>
  <si>
    <t>Purpose</t>
  </si>
  <si>
    <t>Location(s)</t>
  </si>
  <si>
    <t xml:space="preserve">Total Mileage Funded </t>
  </si>
  <si>
    <t># of Miles</t>
  </si>
  <si>
    <t>Mileage Rate</t>
  </si>
  <si>
    <t>#  days of meals</t>
  </si>
  <si>
    <t>GSA Meal Allowable</t>
  </si>
  <si>
    <t>Total Lodging Funded</t>
  </si>
  <si>
    <t># of nights</t>
  </si>
  <si>
    <t>GSA Lodging Rate</t>
  </si>
  <si>
    <t>Emergency Prep training</t>
  </si>
  <si>
    <t>Kearney to Lincoln</t>
  </si>
  <si>
    <t>D. Equipment</t>
  </si>
  <si>
    <t>Item</t>
  </si>
  <si>
    <t>Total # of units funded</t>
  </si>
  <si>
    <t xml:space="preserve">Total Equipment Funded </t>
  </si>
  <si>
    <t>Total Cost of each unit</t>
  </si>
  <si>
    <t>TOTAL # of Units to be reimbursed</t>
  </si>
  <si>
    <t>Total Cost of each unit to be reimbursed</t>
  </si>
  <si>
    <t>E. Supplies</t>
  </si>
  <si>
    <t>Cell Phone</t>
  </si>
  <si>
    <t>Subgrantee</t>
  </si>
  <si>
    <t>Local Agency</t>
  </si>
  <si>
    <t xml:space="preserve">Total Subaward Funded </t>
  </si>
  <si>
    <t>G. Subawards</t>
  </si>
  <si>
    <t>H. Procurement Contracts</t>
  </si>
  <si>
    <t>Contractor</t>
  </si>
  <si>
    <t>Ben Smith</t>
  </si>
  <si>
    <t xml:space="preserve">Total Contract Funded </t>
  </si>
  <si>
    <t>I. Other</t>
  </si>
  <si>
    <t>Cell Phone Service</t>
  </si>
  <si>
    <t>Total Length of time to be reimbursed</t>
  </si>
  <si>
    <t>Length of time (months, weeks, etc)</t>
  </si>
  <si>
    <t>J. Indirect Costs</t>
  </si>
  <si>
    <t xml:space="preserve">Total Indirect Costs Funded </t>
  </si>
  <si>
    <t>Federal ICR Rate</t>
  </si>
  <si>
    <t>TOTAL Direct Costs Requested</t>
  </si>
  <si>
    <t>Approved ICR % (or de minimus)</t>
  </si>
  <si>
    <r>
      <t xml:space="preserve">Reimbursement Request for </t>
    </r>
    <r>
      <rPr>
        <sz val="11"/>
        <color rgb="FFFF0000"/>
        <rFont val="Calibri"/>
        <family val="2"/>
        <scheme val="minor"/>
      </rPr>
      <t>Mileage</t>
    </r>
  </si>
  <si>
    <r>
      <t xml:space="preserve">Reimbursement Request for </t>
    </r>
    <r>
      <rPr>
        <sz val="11"/>
        <color rgb="FFFF0000"/>
        <rFont val="Calibri"/>
        <family val="2"/>
        <scheme val="minor"/>
      </rPr>
      <t>Meals</t>
    </r>
  </si>
  <si>
    <r>
      <t xml:space="preserve">Reimbursement Request for </t>
    </r>
    <r>
      <rPr>
        <sz val="11"/>
        <color rgb="FFFF0000"/>
        <rFont val="Calibri"/>
        <family val="2"/>
        <scheme val="minor"/>
      </rPr>
      <t>Lodging</t>
    </r>
  </si>
  <si>
    <t>ICR Rate Type (Federally Approved 
or de minimus)</t>
  </si>
  <si>
    <t xml:space="preserve">Actual Fringe % Requested </t>
  </si>
  <si>
    <t>Nebraska Commission on Law Enforcement and Criminal Justice  -  FEDERAL (CESF ONLY)</t>
  </si>
  <si>
    <r>
      <rPr>
        <b/>
        <sz val="10.5"/>
        <rFont val="Times New Roman"/>
        <family val="1"/>
      </rPr>
      <t xml:space="preserve">13) </t>
    </r>
    <r>
      <rPr>
        <b/>
        <u/>
        <sz val="10.5"/>
        <rFont val="Times New Roman"/>
        <family val="1"/>
      </rPr>
      <t>Certification</t>
    </r>
    <r>
      <rPr>
        <b/>
        <sz val="10.5"/>
        <rFont val="Times New Roman"/>
        <family val="1"/>
      </rPr>
      <t>:</t>
    </r>
    <r>
      <rPr>
        <sz val="10.5"/>
        <rFont val="Times New Roman"/>
        <family val="1"/>
      </rPr>
      <t xml:space="preserve">  By signing this report, I certify to the best of my knowledge and belief that I am authorized to legally bind the above mentioned subgrantee and that the report is true, complete, and accurate, and the expenditures, disbursements, and cash receipts are for the purposes and objectives set forth in the terms and conditions of the Federal award. I am aware that any false, fictious, or fraudulent information or the omission of any material fact, may subject me to criminal, civil or administrative penalties for fraud, false statements, false claims or otherwise. (U.S. Code Title 18, Section 1001 and Title 31, Sections 3729-3730 and 3801-3812).</t>
    </r>
  </si>
  <si>
    <t>Updated 05/2020 KDR</t>
  </si>
  <si>
    <t>A. Personnel (Salary/Wages)</t>
  </si>
  <si>
    <t xml:space="preserve">COMMENTS: </t>
  </si>
  <si>
    <t>Thermoscanner</t>
  </si>
  <si>
    <t>Total Meals Funded</t>
  </si>
  <si>
    <t>7/2020 KDR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</si>
</sst>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40" x14ac:knownFonts="1">
    <font>
      <sz val="11"/>
      <color theme="1"/>
      <name val="Calibri"/>
      <family val="2"/>
      <scheme val="minor"/>
    </font>
    <font>
      <sz val="10"/>
      <name val="Arial"/>
      <family val="2"/>
    </font>
    <font>
      <sz val="10"/>
      <name val="Arial"/>
      <family val="2"/>
    </font>
    <font>
      <b/>
      <sz val="16"/>
      <name val="Times New Roman"/>
      <family val="1"/>
    </font>
    <font>
      <sz val="10"/>
      <name val="Times New Roman"/>
      <family val="1"/>
    </font>
    <font>
      <b/>
      <sz val="12"/>
      <name val="Times New Roman"/>
      <family val="1"/>
    </font>
    <font>
      <b/>
      <sz val="10"/>
      <name val="Times New Roman"/>
      <family val="1"/>
    </font>
    <font>
      <b/>
      <sz val="8"/>
      <name val="Times New Roman"/>
      <family val="1"/>
    </font>
    <font>
      <sz val="8"/>
      <name val="Times New Roman"/>
      <family val="1"/>
    </font>
    <font>
      <b/>
      <sz val="9"/>
      <name val="Times New Roman"/>
      <family val="1"/>
    </font>
    <font>
      <sz val="12"/>
      <name val="Times New Roman"/>
      <family val="1"/>
    </font>
    <font>
      <sz val="12"/>
      <name val="Arial"/>
      <family val="2"/>
    </font>
    <font>
      <sz val="10"/>
      <color theme="0" tint="-0.249977111117893"/>
      <name val="Times New Roman"/>
      <family val="1"/>
    </font>
    <font>
      <b/>
      <sz val="11"/>
      <name val="Times New Roman"/>
      <family val="1"/>
    </font>
    <font>
      <sz val="8"/>
      <color rgb="FF000000"/>
      <name val="Tahoma"/>
      <family val="2"/>
    </font>
    <font>
      <b/>
      <sz val="10"/>
      <color theme="1"/>
      <name val="Times New Roman"/>
      <family val="1"/>
    </font>
    <font>
      <sz val="7.5"/>
      <name val="Times New Roman"/>
      <family val="1"/>
    </font>
    <font>
      <sz val="11"/>
      <color theme="1"/>
      <name val="Times New Roman"/>
      <family val="1"/>
    </font>
    <font>
      <sz val="11"/>
      <color theme="1"/>
      <name val="Calibri"/>
      <family val="2"/>
      <scheme val="minor"/>
    </font>
    <font>
      <sz val="10"/>
      <color theme="1"/>
      <name val="Times New Roman"/>
      <family val="1"/>
    </font>
    <font>
      <b/>
      <sz val="11"/>
      <color theme="1"/>
      <name val="Times New Roman"/>
      <family val="1"/>
    </font>
    <font>
      <b/>
      <sz val="8"/>
      <color theme="1"/>
      <name val="Arial"/>
      <family val="2"/>
    </font>
    <font>
      <b/>
      <u/>
      <sz val="8"/>
      <name val="Arial"/>
      <family val="2"/>
    </font>
    <font>
      <b/>
      <u/>
      <sz val="8"/>
      <color theme="1"/>
      <name val="Arial"/>
      <family val="2"/>
    </font>
    <font>
      <b/>
      <u/>
      <sz val="10"/>
      <name val="Times New Roman"/>
      <family val="1"/>
    </font>
    <font>
      <b/>
      <u/>
      <sz val="22"/>
      <color theme="1"/>
      <name val="Calibri"/>
      <family val="2"/>
      <scheme val="minor"/>
    </font>
    <font>
      <b/>
      <u/>
      <sz val="11"/>
      <color theme="1"/>
      <name val="Calibri"/>
      <family val="2"/>
      <scheme val="minor"/>
    </font>
    <font>
      <b/>
      <sz val="8"/>
      <color theme="1"/>
      <name val="Times New Roman"/>
      <family val="1"/>
    </font>
    <font>
      <sz val="11"/>
      <name val="Times New Roman"/>
      <family val="1"/>
    </font>
    <font>
      <b/>
      <sz val="11"/>
      <color theme="0" tint="-0.249977111117893"/>
      <name val="Times New Roman"/>
      <family val="1"/>
    </font>
    <font>
      <sz val="11"/>
      <color theme="0" tint="-0.249977111117893"/>
      <name val="Times New Roman"/>
      <family val="1"/>
    </font>
    <font>
      <b/>
      <sz val="10.5"/>
      <name val="Times New Roman"/>
      <family val="1"/>
    </font>
    <font>
      <b/>
      <u/>
      <sz val="10.5"/>
      <name val="Times New Roman"/>
      <family val="1"/>
    </font>
    <font>
      <sz val="10.5"/>
      <name val="Times New Roman"/>
      <family val="1"/>
    </font>
    <font>
      <u/>
      <sz val="10"/>
      <name val="Arial"/>
      <family val="2"/>
    </font>
    <font>
      <sz val="10"/>
      <color rgb="FFFF0000"/>
      <name val="Times New Roman"/>
      <family val="1"/>
    </font>
    <font>
      <b/>
      <sz val="11"/>
      <color theme="1"/>
      <name val="Calibri"/>
      <family val="2"/>
      <scheme val="minor"/>
    </font>
    <font>
      <sz val="11"/>
      <color rgb="FFFF0000"/>
      <name val="Calibri"/>
      <family val="2"/>
      <scheme val="minor"/>
    </font>
    <font>
      <sz val="11"/>
      <name val="Calibri"/>
      <family val="2"/>
      <scheme val="minor"/>
    </font>
    <font>
      <b/>
      <sz val="11"/>
      <color rgb="FFFF0000"/>
      <name val="Calibri"/>
      <family val="2"/>
      <scheme val="minor"/>
    </font>
  </fonts>
  <fills count="1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gray125">
        <bgColor theme="0" tint="-0.249977111117893"/>
      </patternFill>
    </fill>
    <fill>
      <patternFill patternType="solid">
        <fgColor theme="0" tint="-4.9989318521683403E-2"/>
        <bgColor indexed="64"/>
      </patternFill>
    </fill>
    <fill>
      <patternFill patternType="solid">
        <fgColor rgb="FFFFFF00"/>
        <bgColor indexed="64"/>
      </patternFill>
    </fill>
    <fill>
      <patternFill patternType="solid">
        <fgColor theme="0" tint="-0.24994659260841701"/>
        <bgColor indexed="64"/>
      </patternFill>
    </fill>
    <fill>
      <patternFill patternType="gray125">
        <bgColor theme="0" tint="-0.499984740745262"/>
      </patternFill>
    </fill>
    <fill>
      <patternFill patternType="solid">
        <fgColor theme="0"/>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92D050"/>
        <bgColor indexed="64"/>
      </patternFill>
    </fill>
    <fill>
      <patternFill patternType="solid">
        <fgColor theme="9" tint="0.59999389629810485"/>
        <bgColor indexed="64"/>
      </patternFill>
    </fill>
    <fill>
      <patternFill patternType="solid">
        <fgColor theme="9" tint="0.79998168889431442"/>
        <bgColor indexed="64"/>
      </patternFill>
    </fill>
  </fills>
  <borders count="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s>
  <cellStyleXfs count="6">
    <xf numFmtId="0" fontId="0" fillId="0" borderId="0"/>
    <xf numFmtId="0" fontId="1" fillId="0" borderId="0"/>
    <xf numFmtId="44" fontId="2" fillId="0" borderId="0" applyFont="0" applyFill="0" applyBorder="0" applyAlignment="0" applyProtection="0"/>
    <xf numFmtId="0" fontId="2" fillId="0" borderId="0"/>
    <xf numFmtId="44" fontId="18" fillId="0" borderId="0" applyFont="0" applyFill="0" applyBorder="0" applyAlignment="0" applyProtection="0"/>
    <xf numFmtId="9" fontId="18" fillId="0" borderId="0" applyFont="0" applyFill="0" applyBorder="0" applyAlignment="0" applyProtection="0"/>
  </cellStyleXfs>
  <cellXfs count="475">
    <xf numFmtId="0" fontId="0" fillId="0" borderId="0" xfId="0"/>
    <xf numFmtId="0" fontId="1" fillId="0" borderId="0" xfId="1"/>
    <xf numFmtId="0" fontId="4" fillId="0" borderId="0" xfId="1" applyFont="1"/>
    <xf numFmtId="0" fontId="4" fillId="0" borderId="0" xfId="1" applyFont="1" applyBorder="1"/>
    <xf numFmtId="0" fontId="4" fillId="0" borderId="5" xfId="1" applyFont="1" applyBorder="1"/>
    <xf numFmtId="0" fontId="4" fillId="0" borderId="1" xfId="1" applyFont="1" applyBorder="1"/>
    <xf numFmtId="0" fontId="4" fillId="0" borderId="0" xfId="1" applyFont="1" applyBorder="1" applyAlignment="1"/>
    <xf numFmtId="0" fontId="4" fillId="0" borderId="0" xfId="1" applyFont="1" applyAlignment="1">
      <alignment horizontal="left"/>
    </xf>
    <xf numFmtId="16" fontId="4" fillId="0" borderId="0" xfId="1" applyNumberFormat="1" applyFont="1" applyAlignment="1">
      <alignment horizontal="left"/>
    </xf>
    <xf numFmtId="0" fontId="4" fillId="0" borderId="2" xfId="1" applyFont="1" applyBorder="1"/>
    <xf numFmtId="0" fontId="6" fillId="0" borderId="13" xfId="1" applyFont="1" applyBorder="1"/>
    <xf numFmtId="0" fontId="2" fillId="0" borderId="0" xfId="3"/>
    <xf numFmtId="0" fontId="4" fillId="0" borderId="0" xfId="3" applyFont="1"/>
    <xf numFmtId="0" fontId="6" fillId="0" borderId="9" xfId="3" applyFont="1" applyBorder="1"/>
    <xf numFmtId="0" fontId="4" fillId="0" borderId="10" xfId="3" applyFont="1" applyBorder="1"/>
    <xf numFmtId="0" fontId="8" fillId="0" borderId="9" xfId="3" applyFont="1" applyBorder="1"/>
    <xf numFmtId="0" fontId="4" fillId="0" borderId="11" xfId="3" applyFont="1" applyBorder="1"/>
    <xf numFmtId="0" fontId="6" fillId="0" borderId="20" xfId="1" applyFont="1" applyBorder="1"/>
    <xf numFmtId="0" fontId="4" fillId="0" borderId="18" xfId="1" applyFont="1" applyBorder="1"/>
    <xf numFmtId="0" fontId="4" fillId="0" borderId="16" xfId="1" applyFont="1" applyBorder="1"/>
    <xf numFmtId="0" fontId="4" fillId="0" borderId="17" xfId="1" applyFont="1" applyBorder="1"/>
    <xf numFmtId="0" fontId="4" fillId="0" borderId="0" xfId="1" applyFont="1" applyAlignment="1"/>
    <xf numFmtId="0" fontId="6" fillId="5" borderId="13" xfId="1" applyFont="1" applyFill="1" applyBorder="1" applyProtection="1">
      <protection locked="0"/>
    </xf>
    <xf numFmtId="0" fontId="6" fillId="0" borderId="15" xfId="1" applyFont="1" applyBorder="1" applyProtection="1">
      <protection locked="0"/>
    </xf>
    <xf numFmtId="0" fontId="6" fillId="5" borderId="18" xfId="1" applyFont="1" applyFill="1" applyBorder="1" applyProtection="1">
      <protection locked="0"/>
    </xf>
    <xf numFmtId="0" fontId="6" fillId="0" borderId="19" xfId="1" applyFont="1" applyBorder="1" applyProtection="1">
      <protection locked="0"/>
    </xf>
    <xf numFmtId="0" fontId="8" fillId="0" borderId="2" xfId="1" applyFont="1" applyBorder="1" applyAlignment="1" applyProtection="1">
      <alignment wrapText="1"/>
      <protection locked="0"/>
    </xf>
    <xf numFmtId="0" fontId="1" fillId="0" borderId="0" xfId="1" applyProtection="1">
      <protection locked="0"/>
    </xf>
    <xf numFmtId="0" fontId="6" fillId="5" borderId="14" xfId="1" applyFont="1" applyFill="1" applyBorder="1" applyProtection="1">
      <protection locked="0"/>
    </xf>
    <xf numFmtId="0" fontId="6" fillId="5" borderId="0" xfId="1" applyFont="1" applyFill="1" applyBorder="1" applyProtection="1">
      <protection locked="0"/>
    </xf>
    <xf numFmtId="0" fontId="2" fillId="0" borderId="0" xfId="3" applyBorder="1" applyAlignment="1">
      <alignment vertical="center" wrapText="1"/>
    </xf>
    <xf numFmtId="0" fontId="2" fillId="0" borderId="2" xfId="3" applyBorder="1" applyAlignment="1">
      <alignment vertical="center" wrapText="1"/>
    </xf>
    <xf numFmtId="0" fontId="0" fillId="0" borderId="0" xfId="0" applyBorder="1"/>
    <xf numFmtId="0" fontId="8" fillId="0" borderId="0" xfId="3" applyFont="1" applyAlignment="1">
      <alignment vertical="top"/>
    </xf>
    <xf numFmtId="0" fontId="7" fillId="0" borderId="0" xfId="3" applyFont="1" applyBorder="1" applyAlignment="1">
      <alignment vertical="top" wrapText="1"/>
    </xf>
    <xf numFmtId="0" fontId="19" fillId="0" borderId="0" xfId="0" applyFont="1"/>
    <xf numFmtId="0" fontId="1" fillId="0" borderId="0" xfId="1" applyBorder="1"/>
    <xf numFmtId="0" fontId="1" fillId="0" borderId="22" xfId="1" applyBorder="1" applyProtection="1">
      <protection locked="0"/>
    </xf>
    <xf numFmtId="0" fontId="4" fillId="6" borderId="0" xfId="1" applyFont="1" applyFill="1"/>
    <xf numFmtId="0" fontId="1" fillId="6" borderId="0" xfId="1" applyFill="1"/>
    <xf numFmtId="0" fontId="17" fillId="0" borderId="0" xfId="0" applyFont="1" applyAlignment="1">
      <alignment vertical="top"/>
    </xf>
    <xf numFmtId="0" fontId="4" fillId="0" borderId="15" xfId="1" applyFont="1" applyBorder="1"/>
    <xf numFmtId="0" fontId="4" fillId="0" borderId="31" xfId="1" applyFont="1" applyBorder="1"/>
    <xf numFmtId="0" fontId="4" fillId="0" borderId="19" xfId="1" applyFont="1" applyBorder="1"/>
    <xf numFmtId="0" fontId="4" fillId="0" borderId="33" xfId="1" applyFont="1" applyBorder="1"/>
    <xf numFmtId="0" fontId="4" fillId="0" borderId="30" xfId="1" applyFont="1" applyBorder="1"/>
    <xf numFmtId="0" fontId="1" fillId="0" borderId="4" xfId="1" applyBorder="1"/>
    <xf numFmtId="0" fontId="12" fillId="0" borderId="9" xfId="3" applyFont="1" applyBorder="1" applyAlignment="1">
      <alignment horizontal="left" vertical="center"/>
    </xf>
    <xf numFmtId="0" fontId="6" fillId="0" borderId="4" xfId="1" applyFont="1" applyBorder="1" applyAlignment="1">
      <alignment horizontal="left"/>
    </xf>
    <xf numFmtId="0" fontId="6" fillId="0" borderId="0" xfId="1" applyFont="1" applyBorder="1" applyAlignment="1">
      <alignment horizontal="left"/>
    </xf>
    <xf numFmtId="0" fontId="4" fillId="0" borderId="0" xfId="1" applyFont="1" applyBorder="1" applyAlignment="1">
      <alignment horizontal="left"/>
    </xf>
    <xf numFmtId="0" fontId="23" fillId="0" borderId="0" xfId="0" applyFont="1" applyBorder="1" applyAlignment="1">
      <alignment horizontal="center"/>
    </xf>
    <xf numFmtId="0" fontId="1" fillId="0" borderId="5" xfId="1" applyBorder="1" applyAlignment="1">
      <alignment horizontal="center"/>
    </xf>
    <xf numFmtId="0" fontId="0" fillId="0" borderId="2" xfId="0" applyBorder="1"/>
    <xf numFmtId="0" fontId="1" fillId="0" borderId="34" xfId="1" applyBorder="1" applyAlignment="1">
      <alignment horizontal="center"/>
    </xf>
    <xf numFmtId="0" fontId="22" fillId="0" borderId="34" xfId="1" applyFont="1" applyBorder="1" applyAlignment="1">
      <alignment horizontal="center" vertical="center"/>
    </xf>
    <xf numFmtId="0" fontId="24" fillId="0" borderId="0" xfId="1" applyFont="1" applyBorder="1" applyAlignment="1">
      <alignment horizontal="center"/>
    </xf>
    <xf numFmtId="0" fontId="1" fillId="6" borderId="0" xfId="1" applyFill="1" applyBorder="1"/>
    <xf numFmtId="0" fontId="0" fillId="6" borderId="0" xfId="0" applyFill="1"/>
    <xf numFmtId="0" fontId="6" fillId="6" borderId="0" xfId="1" applyFont="1" applyFill="1"/>
    <xf numFmtId="0" fontId="1" fillId="9" borderId="0" xfId="1" applyFill="1"/>
    <xf numFmtId="0" fontId="0" fillId="9" borderId="0" xfId="0" applyFill="1"/>
    <xf numFmtId="0" fontId="4" fillId="6" borderId="0" xfId="1" quotePrefix="1" applyFont="1" applyFill="1" applyAlignment="1">
      <alignment horizontal="left"/>
    </xf>
    <xf numFmtId="0" fontId="6" fillId="0" borderId="0" xfId="3" applyFont="1" applyBorder="1" applyAlignment="1"/>
    <xf numFmtId="0" fontId="19" fillId="0" borderId="0" xfId="0" applyFont="1" applyBorder="1" applyAlignment="1"/>
    <xf numFmtId="0" fontId="0" fillId="0" borderId="0" xfId="0" applyAlignment="1"/>
    <xf numFmtId="0" fontId="17" fillId="0" borderId="0" xfId="0" applyFont="1" applyBorder="1" applyAlignment="1"/>
    <xf numFmtId="44" fontId="17" fillId="0" borderId="0" xfId="4" applyFont="1" applyBorder="1" applyAlignment="1"/>
    <xf numFmtId="0" fontId="15" fillId="0" borderId="0" xfId="0" applyFont="1" applyFill="1" applyBorder="1" applyAlignment="1"/>
    <xf numFmtId="44" fontId="6" fillId="0" borderId="0" xfId="4" applyFont="1" applyBorder="1" applyAlignment="1"/>
    <xf numFmtId="0" fontId="35" fillId="0" borderId="33" xfId="1" applyFont="1" applyBorder="1"/>
    <xf numFmtId="44" fontId="0" fillId="0" borderId="27" xfId="4" applyFont="1" applyBorder="1" applyAlignment="1">
      <alignment horizontal="center"/>
    </xf>
    <xf numFmtId="44" fontId="0" fillId="13" borderId="38" xfId="4" applyFont="1" applyFill="1" applyBorder="1" applyAlignment="1">
      <alignment horizontal="center"/>
    </xf>
    <xf numFmtId="44" fontId="0" fillId="0" borderId="12" xfId="0" applyNumberFormat="1" applyBorder="1" applyAlignment="1">
      <alignment horizontal="center"/>
    </xf>
    <xf numFmtId="44" fontId="0" fillId="15" borderId="0" xfId="0" applyNumberFormat="1" applyFill="1"/>
    <xf numFmtId="44" fontId="0" fillId="0" borderId="36" xfId="4" applyFont="1" applyBorder="1" applyAlignment="1">
      <alignment horizontal="center"/>
    </xf>
    <xf numFmtId="44" fontId="0" fillId="13" borderId="39" xfId="4" applyFont="1" applyFill="1" applyBorder="1" applyAlignment="1">
      <alignment horizontal="center"/>
    </xf>
    <xf numFmtId="44" fontId="0" fillId="11" borderId="41" xfId="4" applyFont="1" applyFill="1" applyBorder="1" applyAlignment="1">
      <alignment horizontal="center"/>
    </xf>
    <xf numFmtId="0" fontId="0" fillId="0" borderId="47" xfId="0" applyBorder="1"/>
    <xf numFmtId="0" fontId="0" fillId="0" borderId="48" xfId="0" applyBorder="1"/>
    <xf numFmtId="0" fontId="0" fillId="12" borderId="47" xfId="0" applyFill="1" applyBorder="1" applyAlignment="1">
      <alignment wrapText="1"/>
    </xf>
    <xf numFmtId="0" fontId="0" fillId="0" borderId="49" xfId="0" applyBorder="1" applyAlignment="1">
      <alignment horizontal="center" wrapText="1"/>
    </xf>
    <xf numFmtId="0" fontId="0" fillId="14" borderId="43" xfId="0" applyFill="1" applyBorder="1" applyAlignment="1">
      <alignment horizontal="center" wrapText="1"/>
    </xf>
    <xf numFmtId="44" fontId="0" fillId="11" borderId="47" xfId="4" applyFont="1" applyFill="1" applyBorder="1" applyAlignment="1">
      <alignment horizontal="center"/>
    </xf>
    <xf numFmtId="44" fontId="0" fillId="13" borderId="50" xfId="4" applyFont="1" applyFill="1" applyBorder="1" applyAlignment="1">
      <alignment horizontal="center"/>
    </xf>
    <xf numFmtId="0" fontId="0" fillId="0" borderId="49" xfId="0" applyBorder="1"/>
    <xf numFmtId="0" fontId="0" fillId="0" borderId="50" xfId="0" applyBorder="1" applyAlignment="1">
      <alignment horizontal="center" wrapText="1"/>
    </xf>
    <xf numFmtId="0" fontId="0" fillId="12" borderId="47" xfId="0" applyFill="1" applyBorder="1" applyAlignment="1">
      <alignment horizontal="center" wrapText="1"/>
    </xf>
    <xf numFmtId="0" fontId="0" fillId="0" borderId="49" xfId="0" applyBorder="1" applyAlignment="1">
      <alignment horizontal="center"/>
    </xf>
    <xf numFmtId="44" fontId="0" fillId="13" borderId="43" xfId="4" applyFont="1" applyFill="1" applyBorder="1" applyAlignment="1">
      <alignment horizontal="center"/>
    </xf>
    <xf numFmtId="44" fontId="0" fillId="0" borderId="25" xfId="4" applyFont="1" applyBorder="1" applyAlignment="1">
      <alignment horizontal="center"/>
    </xf>
    <xf numFmtId="44" fontId="0" fillId="13" borderId="37" xfId="4" applyFont="1" applyFill="1" applyBorder="1" applyAlignment="1">
      <alignment horizontal="center"/>
    </xf>
    <xf numFmtId="44" fontId="0" fillId="0" borderId="29" xfId="0" applyNumberFormat="1" applyBorder="1" applyAlignment="1">
      <alignment horizontal="center"/>
    </xf>
    <xf numFmtId="44" fontId="0" fillId="11" borderId="42" xfId="4" applyFont="1" applyFill="1" applyBorder="1" applyAlignment="1">
      <alignment horizontal="center"/>
    </xf>
    <xf numFmtId="0" fontId="0" fillId="0" borderId="56" xfId="0" applyBorder="1"/>
    <xf numFmtId="0" fontId="0" fillId="16" borderId="47" xfId="0" applyFill="1" applyBorder="1" applyAlignment="1">
      <alignment horizontal="center" wrapText="1"/>
    </xf>
    <xf numFmtId="0" fontId="0" fillId="16" borderId="49" xfId="0" applyFill="1" applyBorder="1" applyAlignment="1">
      <alignment horizontal="center" wrapText="1"/>
    </xf>
    <xf numFmtId="0" fontId="0" fillId="12" borderId="57" xfId="0" applyFill="1" applyBorder="1" applyAlignment="1">
      <alignment horizontal="center" wrapText="1"/>
    </xf>
    <xf numFmtId="0" fontId="36" fillId="17" borderId="47" xfId="0" applyFont="1" applyFill="1" applyBorder="1" applyAlignment="1">
      <alignment horizontal="center"/>
    </xf>
    <xf numFmtId="44" fontId="0" fillId="17" borderId="49" xfId="4" applyFont="1" applyFill="1" applyBorder="1"/>
    <xf numFmtId="44" fontId="0" fillId="11" borderId="57" xfId="4" applyFont="1" applyFill="1" applyBorder="1" applyAlignment="1">
      <alignment horizontal="center"/>
    </xf>
    <xf numFmtId="0" fontId="0" fillId="16" borderId="58" xfId="0" applyFill="1" applyBorder="1" applyAlignment="1">
      <alignment horizontal="center" wrapText="1"/>
    </xf>
    <xf numFmtId="0" fontId="36" fillId="17" borderId="58" xfId="0" applyFont="1" applyFill="1" applyBorder="1" applyAlignment="1">
      <alignment horizontal="center"/>
    </xf>
    <xf numFmtId="0" fontId="0" fillId="0" borderId="47" xfId="0" applyBorder="1" applyAlignment="1">
      <alignment wrapText="1"/>
    </xf>
    <xf numFmtId="0" fontId="0" fillId="3" borderId="47" xfId="0" applyFill="1" applyBorder="1"/>
    <xf numFmtId="0" fontId="0" fillId="3" borderId="48" xfId="0" applyFill="1" applyBorder="1"/>
    <xf numFmtId="44" fontId="0" fillId="3" borderId="49" xfId="4" applyFont="1" applyFill="1" applyBorder="1" applyAlignment="1">
      <alignment horizontal="center"/>
    </xf>
    <xf numFmtId="0" fontId="0" fillId="3" borderId="49" xfId="0" applyFill="1" applyBorder="1" applyAlignment="1">
      <alignment horizontal="center"/>
    </xf>
    <xf numFmtId="44" fontId="0" fillId="3" borderId="50" xfId="4" applyFont="1" applyFill="1" applyBorder="1" applyAlignment="1">
      <alignment horizontal="center"/>
    </xf>
    <xf numFmtId="2" fontId="0" fillId="3" borderId="49" xfId="4" applyNumberFormat="1" applyFont="1" applyFill="1" applyBorder="1" applyAlignment="1">
      <alignment horizontal="center"/>
    </xf>
    <xf numFmtId="44" fontId="0" fillId="3" borderId="49" xfId="0" applyNumberFormat="1" applyFill="1" applyBorder="1" applyAlignment="1">
      <alignment horizontal="center"/>
    </xf>
    <xf numFmtId="0" fontId="0" fillId="3" borderId="56" xfId="0" applyFill="1" applyBorder="1"/>
    <xf numFmtId="2" fontId="0" fillId="3" borderId="58" xfId="0" applyNumberFormat="1" applyFill="1" applyBorder="1" applyAlignment="1">
      <alignment horizontal="center"/>
    </xf>
    <xf numFmtId="39" fontId="0" fillId="3" borderId="49" xfId="4" applyNumberFormat="1" applyFont="1" applyFill="1" applyBorder="1" applyAlignment="1">
      <alignment horizontal="center"/>
    </xf>
    <xf numFmtId="0" fontId="37" fillId="0" borderId="0" xfId="0" applyFont="1"/>
    <xf numFmtId="0" fontId="0" fillId="0" borderId="58" xfId="0" applyBorder="1" applyAlignment="1">
      <alignment horizontal="center" wrapText="1"/>
    </xf>
    <xf numFmtId="0" fontId="0" fillId="0" borderId="48" xfId="0" applyBorder="1" applyAlignment="1">
      <alignment horizontal="center" wrapText="1"/>
    </xf>
    <xf numFmtId="10" fontId="0" fillId="3" borderId="48" xfId="0" applyNumberFormat="1" applyFill="1" applyBorder="1" applyAlignment="1">
      <alignment horizontal="center"/>
    </xf>
    <xf numFmtId="44" fontId="0" fillId="13" borderId="65" xfId="4" applyFont="1" applyFill="1" applyBorder="1" applyAlignment="1">
      <alignment horizontal="center"/>
    </xf>
    <xf numFmtId="44" fontId="0" fillId="3" borderId="48" xfId="4" applyFont="1" applyFill="1" applyBorder="1" applyAlignment="1">
      <alignment horizontal="center"/>
    </xf>
    <xf numFmtId="0" fontId="6" fillId="0" borderId="14" xfId="1" applyFont="1" applyBorder="1" applyProtection="1">
      <protection locked="0"/>
    </xf>
    <xf numFmtId="0" fontId="6" fillId="0" borderId="0" xfId="1" applyFont="1" applyBorder="1" applyProtection="1">
      <protection locked="0"/>
    </xf>
    <xf numFmtId="0" fontId="4" fillId="5" borderId="66" xfId="1" applyFont="1" applyFill="1" applyBorder="1" applyProtection="1">
      <protection locked="0"/>
    </xf>
    <xf numFmtId="0" fontId="6" fillId="5" borderId="62" xfId="1" applyFont="1" applyFill="1" applyBorder="1" applyProtection="1">
      <protection locked="0"/>
    </xf>
    <xf numFmtId="0" fontId="6" fillId="5" borderId="66" xfId="1" applyFont="1" applyFill="1" applyBorder="1" applyProtection="1">
      <protection locked="0"/>
    </xf>
    <xf numFmtId="0" fontId="4" fillId="5" borderId="62" xfId="1" applyFont="1" applyFill="1" applyBorder="1" applyProtection="1">
      <protection locked="0"/>
    </xf>
    <xf numFmtId="0" fontId="38" fillId="0" borderId="0" xfId="0" applyFont="1" applyFill="1"/>
    <xf numFmtId="0" fontId="0" fillId="0" borderId="0" xfId="0" applyFill="1"/>
    <xf numFmtId="0" fontId="38" fillId="3" borderId="49" xfId="0" applyFont="1" applyFill="1" applyBorder="1" applyAlignment="1">
      <alignment horizontal="center"/>
    </xf>
    <xf numFmtId="44" fontId="0" fillId="3" borderId="12" xfId="4" applyFont="1" applyFill="1" applyBorder="1" applyAlignment="1">
      <alignment horizontal="center"/>
    </xf>
    <xf numFmtId="44" fontId="0" fillId="3" borderId="44" xfId="4" applyFont="1" applyFill="1" applyBorder="1" applyAlignment="1">
      <alignment horizontal="center"/>
    </xf>
    <xf numFmtId="44" fontId="0" fillId="3" borderId="29" xfId="4" applyFont="1" applyFill="1" applyBorder="1" applyAlignment="1">
      <alignment horizontal="center"/>
    </xf>
    <xf numFmtId="44" fontId="0" fillId="13" borderId="12" xfId="4" applyFont="1" applyFill="1" applyBorder="1" applyAlignment="1">
      <alignment horizontal="center"/>
    </xf>
    <xf numFmtId="44" fontId="0" fillId="13" borderId="44" xfId="4" applyFont="1" applyFill="1" applyBorder="1" applyAlignment="1">
      <alignment horizontal="center"/>
    </xf>
    <xf numFmtId="44" fontId="0" fillId="13" borderId="29" xfId="4" applyFont="1" applyFill="1" applyBorder="1" applyAlignment="1">
      <alignment horizontal="center"/>
    </xf>
    <xf numFmtId="0" fontId="1" fillId="0" borderId="0" xfId="1" applyFont="1" applyFill="1" applyBorder="1"/>
    <xf numFmtId="0" fontId="1" fillId="0" borderId="0" xfId="1" applyFont="1" applyFill="1"/>
    <xf numFmtId="10" fontId="0" fillId="0" borderId="9" xfId="5" applyNumberFormat="1" applyFont="1" applyBorder="1" applyAlignment="1" applyProtection="1">
      <alignment horizontal="center"/>
      <protection locked="0"/>
    </xf>
    <xf numFmtId="10" fontId="0" fillId="0" borderId="52" xfId="5" applyNumberFormat="1" applyFont="1" applyBorder="1" applyAlignment="1" applyProtection="1">
      <alignment horizontal="center"/>
      <protection locked="0"/>
    </xf>
    <xf numFmtId="0" fontId="0" fillId="11" borderId="23" xfId="0" applyFill="1" applyBorder="1" applyProtection="1">
      <protection locked="0"/>
    </xf>
    <xf numFmtId="0" fontId="0" fillId="11" borderId="26" xfId="0" applyFill="1" applyBorder="1" applyProtection="1">
      <protection locked="0"/>
    </xf>
    <xf numFmtId="0" fontId="0" fillId="11" borderId="28" xfId="0" applyFill="1" applyBorder="1" applyProtection="1">
      <protection locked="0"/>
    </xf>
    <xf numFmtId="0" fontId="0" fillId="0" borderId="23" xfId="0" applyBorder="1" applyProtection="1">
      <protection locked="0"/>
    </xf>
    <xf numFmtId="0" fontId="0" fillId="0" borderId="51" xfId="0" applyBorder="1" applyProtection="1">
      <protection locked="0"/>
    </xf>
    <xf numFmtId="0" fontId="0" fillId="0" borderId="26" xfId="0" applyBorder="1" applyProtection="1">
      <protection locked="0"/>
    </xf>
    <xf numFmtId="0" fontId="0" fillId="0" borderId="9" xfId="0" applyBorder="1" applyProtection="1">
      <protection locked="0"/>
    </xf>
    <xf numFmtId="0" fontId="0" fillId="0" borderId="28" xfId="0" applyBorder="1" applyProtection="1">
      <protection locked="0"/>
    </xf>
    <xf numFmtId="0" fontId="0" fillId="0" borderId="52" xfId="0" applyBorder="1" applyProtection="1">
      <protection locked="0"/>
    </xf>
    <xf numFmtId="44" fontId="0" fillId="0" borderId="24" xfId="4" applyFont="1" applyBorder="1" applyAlignment="1" applyProtection="1">
      <alignment horizontal="center"/>
      <protection locked="0"/>
    </xf>
    <xf numFmtId="0" fontId="0" fillId="0" borderId="24" xfId="0" applyBorder="1" applyAlignment="1" applyProtection="1">
      <alignment horizontal="center"/>
      <protection locked="0"/>
    </xf>
    <xf numFmtId="44" fontId="0" fillId="0" borderId="12" xfId="4" applyFont="1" applyBorder="1" applyAlignment="1" applyProtection="1">
      <alignment horizontal="center"/>
      <protection locked="0"/>
    </xf>
    <xf numFmtId="0" fontId="0" fillId="0" borderId="12" xfId="0" applyBorder="1" applyAlignment="1" applyProtection="1">
      <alignment horizontal="center"/>
      <protection locked="0"/>
    </xf>
    <xf numFmtId="44" fontId="0" fillId="0" borderId="29" xfId="4" applyFont="1" applyBorder="1" applyAlignment="1" applyProtection="1">
      <alignment horizontal="center"/>
      <protection locked="0"/>
    </xf>
    <xf numFmtId="0" fontId="0" fillId="0" borderId="29" xfId="0" applyBorder="1" applyAlignment="1" applyProtection="1">
      <alignment horizontal="center"/>
      <protection locked="0"/>
    </xf>
    <xf numFmtId="44" fontId="0" fillId="0" borderId="24" xfId="4" applyFont="1" applyBorder="1" applyProtection="1">
      <protection locked="0"/>
    </xf>
    <xf numFmtId="2" fontId="0" fillId="0" borderId="24" xfId="0" applyNumberFormat="1" applyBorder="1" applyAlignment="1" applyProtection="1">
      <alignment horizontal="center"/>
      <protection locked="0"/>
    </xf>
    <xf numFmtId="44" fontId="0" fillId="0" borderId="12" xfId="4" applyFont="1" applyBorder="1" applyProtection="1">
      <protection locked="0"/>
    </xf>
    <xf numFmtId="2" fontId="0" fillId="0" borderId="12" xfId="0" applyNumberFormat="1" applyBorder="1" applyAlignment="1" applyProtection="1">
      <alignment horizontal="center"/>
      <protection locked="0"/>
    </xf>
    <xf numFmtId="44" fontId="0" fillId="0" borderId="29" xfId="4" applyFont="1" applyBorder="1" applyProtection="1">
      <protection locked="0"/>
    </xf>
    <xf numFmtId="2" fontId="0" fillId="0" borderId="29" xfId="0" applyNumberFormat="1" applyBorder="1" applyAlignment="1" applyProtection="1">
      <alignment horizontal="center"/>
      <protection locked="0"/>
    </xf>
    <xf numFmtId="0" fontId="0" fillId="0" borderId="24" xfId="0" applyBorder="1" applyProtection="1">
      <protection locked="0"/>
    </xf>
    <xf numFmtId="0" fontId="0" fillId="0" borderId="12" xfId="0" applyBorder="1" applyProtection="1">
      <protection locked="0"/>
    </xf>
    <xf numFmtId="0" fontId="0" fillId="0" borderId="29" xfId="0" applyBorder="1" applyProtection="1">
      <protection locked="0"/>
    </xf>
    <xf numFmtId="44" fontId="0" fillId="11" borderId="23" xfId="4" applyFont="1" applyFill="1" applyBorder="1" applyProtection="1">
      <protection locked="0"/>
    </xf>
    <xf numFmtId="44" fontId="0" fillId="11" borderId="26" xfId="4" applyFont="1" applyFill="1" applyBorder="1" applyProtection="1">
      <protection locked="0"/>
    </xf>
    <xf numFmtId="44" fontId="0" fillId="11" borderId="28" xfId="4" applyFont="1" applyFill="1" applyBorder="1" applyProtection="1">
      <protection locked="0"/>
    </xf>
    <xf numFmtId="44" fontId="0" fillId="11" borderId="32" xfId="4" applyFont="1" applyFill="1" applyBorder="1" applyProtection="1">
      <protection locked="0"/>
    </xf>
    <xf numFmtId="44" fontId="0" fillId="11" borderId="11" xfId="4" applyFont="1" applyFill="1" applyBorder="1" applyProtection="1">
      <protection locked="0"/>
    </xf>
    <xf numFmtId="44" fontId="0" fillId="11" borderId="40" xfId="4" applyFont="1" applyFill="1" applyBorder="1" applyProtection="1">
      <protection locked="0"/>
    </xf>
    <xf numFmtId="0" fontId="0" fillId="0" borderId="16" xfId="0" applyBorder="1" applyProtection="1">
      <protection locked="0"/>
    </xf>
    <xf numFmtId="0" fontId="36" fillId="17" borderId="45" xfId="0" applyFont="1" applyFill="1" applyBorder="1" applyAlignment="1" applyProtection="1">
      <alignment horizontal="center"/>
      <protection locked="0"/>
    </xf>
    <xf numFmtId="44" fontId="0" fillId="17" borderId="44" xfId="4" applyFont="1" applyFill="1" applyBorder="1" applyProtection="1">
      <protection locked="0"/>
    </xf>
    <xf numFmtId="0" fontId="0" fillId="0" borderId="54" xfId="0" applyBorder="1" applyProtection="1">
      <protection locked="0"/>
    </xf>
    <xf numFmtId="0" fontId="36" fillId="17" borderId="26" xfId="0" applyFont="1" applyFill="1" applyBorder="1" applyAlignment="1" applyProtection="1">
      <alignment horizontal="center"/>
      <protection locked="0"/>
    </xf>
    <xf numFmtId="44" fontId="0" fillId="17" borderId="12" xfId="4" applyFont="1" applyFill="1" applyBorder="1" applyProtection="1">
      <protection locked="0"/>
    </xf>
    <xf numFmtId="0" fontId="0" fillId="0" borderId="55" xfId="0" applyBorder="1" applyProtection="1">
      <protection locked="0"/>
    </xf>
    <xf numFmtId="0" fontId="36" fillId="17" borderId="28" xfId="0" applyFont="1" applyFill="1" applyBorder="1" applyAlignment="1" applyProtection="1">
      <alignment horizontal="center"/>
      <protection locked="0"/>
    </xf>
    <xf numFmtId="44" fontId="0" fillId="17" borderId="29" xfId="4" applyFont="1" applyFill="1" applyBorder="1" applyProtection="1">
      <protection locked="0"/>
    </xf>
    <xf numFmtId="2" fontId="0" fillId="0" borderId="8" xfId="0" applyNumberFormat="1" applyBorder="1" applyAlignment="1" applyProtection="1">
      <alignment horizontal="center"/>
      <protection locked="0"/>
    </xf>
    <xf numFmtId="44" fontId="0" fillId="0" borderId="6" xfId="4" applyFont="1" applyBorder="1" applyAlignment="1" applyProtection="1">
      <alignment horizontal="center"/>
      <protection locked="0"/>
    </xf>
    <xf numFmtId="2" fontId="0" fillId="0" borderId="11" xfId="0" applyNumberFormat="1" applyBorder="1" applyAlignment="1" applyProtection="1">
      <alignment horizontal="center"/>
      <protection locked="0"/>
    </xf>
    <xf numFmtId="44" fontId="0" fillId="0" borderId="9" xfId="4" applyFont="1" applyBorder="1" applyAlignment="1" applyProtection="1">
      <alignment horizontal="center"/>
      <protection locked="0"/>
    </xf>
    <xf numFmtId="2" fontId="0" fillId="0" borderId="40" xfId="0" applyNumberFormat="1" applyBorder="1" applyAlignment="1" applyProtection="1">
      <alignment horizontal="center"/>
      <protection locked="0"/>
    </xf>
    <xf numFmtId="44" fontId="0" fillId="0" borderId="52" xfId="4" applyFont="1" applyBorder="1" applyAlignment="1" applyProtection="1">
      <alignment horizontal="center"/>
      <protection locked="0"/>
    </xf>
    <xf numFmtId="0" fontId="0" fillId="0" borderId="53" xfId="0" applyBorder="1" applyProtection="1">
      <protection locked="0"/>
    </xf>
    <xf numFmtId="0" fontId="36" fillId="17" borderId="23" xfId="0" applyFont="1" applyFill="1" applyBorder="1" applyAlignment="1" applyProtection="1">
      <alignment horizontal="center"/>
      <protection locked="0"/>
    </xf>
    <xf numFmtId="44" fontId="0" fillId="17" borderId="24" xfId="4" applyFont="1" applyFill="1" applyBorder="1" applyProtection="1">
      <protection locked="0"/>
    </xf>
    <xf numFmtId="2" fontId="0" fillId="0" borderId="32" xfId="0" applyNumberFormat="1" applyBorder="1" applyAlignment="1" applyProtection="1">
      <alignment horizontal="center"/>
      <protection locked="0"/>
    </xf>
    <xf numFmtId="44" fontId="0" fillId="0" borderId="51" xfId="4" applyFont="1" applyBorder="1" applyAlignment="1" applyProtection="1">
      <alignment horizontal="center"/>
      <protection locked="0"/>
    </xf>
    <xf numFmtId="0" fontId="0" fillId="0" borderId="45" xfId="0" applyBorder="1" applyProtection="1">
      <protection locked="0"/>
    </xf>
    <xf numFmtId="44" fontId="0" fillId="11" borderId="33" xfId="4" applyFont="1" applyFill="1" applyBorder="1" applyProtection="1">
      <protection locked="0"/>
    </xf>
    <xf numFmtId="44" fontId="0" fillId="13" borderId="46" xfId="4" applyFont="1" applyFill="1" applyBorder="1" applyAlignment="1" applyProtection="1">
      <alignment horizontal="center"/>
      <protection locked="0"/>
    </xf>
    <xf numFmtId="44" fontId="0" fillId="11" borderId="41" xfId="4" applyFont="1" applyFill="1" applyBorder="1" applyProtection="1">
      <protection locked="0"/>
    </xf>
    <xf numFmtId="44" fontId="0" fillId="13" borderId="27" xfId="4" applyFont="1" applyFill="1" applyBorder="1" applyAlignment="1" applyProtection="1">
      <alignment horizontal="center"/>
      <protection locked="0"/>
    </xf>
    <xf numFmtId="44" fontId="0" fillId="11" borderId="42" xfId="4" applyFont="1" applyFill="1" applyBorder="1" applyProtection="1">
      <protection locked="0"/>
    </xf>
    <xf numFmtId="44" fontId="0" fillId="13" borderId="36" xfId="4" applyFont="1" applyFill="1" applyBorder="1" applyAlignment="1" applyProtection="1">
      <alignment horizontal="center"/>
      <protection locked="0"/>
    </xf>
    <xf numFmtId="44" fontId="0" fillId="11" borderId="33" xfId="0" applyNumberFormat="1" applyFill="1" applyBorder="1" applyProtection="1">
      <protection locked="0"/>
    </xf>
    <xf numFmtId="44" fontId="0" fillId="11" borderId="41" xfId="0" applyNumberFormat="1" applyFill="1" applyBorder="1" applyProtection="1">
      <protection locked="0"/>
    </xf>
    <xf numFmtId="44" fontId="0" fillId="11" borderId="42" xfId="0" applyNumberFormat="1" applyFill="1" applyBorder="1" applyProtection="1">
      <protection locked="0"/>
    </xf>
    <xf numFmtId="0" fontId="36" fillId="17" borderId="8" xfId="0" applyFont="1" applyFill="1" applyBorder="1" applyAlignment="1" applyProtection="1">
      <alignment horizontal="center"/>
      <protection locked="0"/>
    </xf>
    <xf numFmtId="0" fontId="36" fillId="17" borderId="11" xfId="0" applyFont="1" applyFill="1" applyBorder="1" applyAlignment="1" applyProtection="1">
      <alignment horizontal="center"/>
      <protection locked="0"/>
    </xf>
    <xf numFmtId="0" fontId="0" fillId="0" borderId="59" xfId="0" applyBorder="1" applyProtection="1">
      <protection locked="0"/>
    </xf>
    <xf numFmtId="0" fontId="0" fillId="11" borderId="59" xfId="0" applyFill="1" applyBorder="1" applyProtection="1">
      <protection locked="0"/>
    </xf>
    <xf numFmtId="44" fontId="0" fillId="0" borderId="60" xfId="0" applyNumberFormat="1" applyFill="1" applyBorder="1" applyAlignment="1" applyProtection="1">
      <alignment horizontal="center"/>
      <protection locked="0"/>
    </xf>
    <xf numFmtId="10" fontId="0" fillId="0" borderId="63" xfId="5" applyNumberFormat="1" applyFont="1" applyBorder="1" applyAlignment="1" applyProtection="1">
      <alignment horizontal="center"/>
      <protection locked="0"/>
    </xf>
    <xf numFmtId="0" fontId="10" fillId="0" borderId="4" xfId="1" applyFont="1" applyBorder="1" applyAlignment="1" applyProtection="1">
      <alignment horizontal="center" vertical="center" wrapText="1"/>
      <protection locked="0"/>
    </xf>
    <xf numFmtId="0" fontId="11" fillId="0" borderId="0" xfId="1" applyFont="1" applyAlignment="1" applyProtection="1">
      <alignment horizontal="center" vertical="center" wrapText="1"/>
      <protection locked="0"/>
    </xf>
    <xf numFmtId="0" fontId="11" fillId="0" borderId="5" xfId="1" applyFont="1" applyBorder="1" applyAlignment="1" applyProtection="1">
      <alignment horizontal="center" vertical="center" wrapText="1"/>
      <protection locked="0"/>
    </xf>
    <xf numFmtId="0" fontId="11" fillId="0" borderId="4" xfId="1" applyFont="1" applyBorder="1" applyAlignment="1" applyProtection="1">
      <alignment horizontal="center" vertical="center" wrapText="1"/>
      <protection locked="0"/>
    </xf>
    <xf numFmtId="0" fontId="0" fillId="0" borderId="0" xfId="0" applyProtection="1">
      <protection locked="0"/>
    </xf>
    <xf numFmtId="0" fontId="23" fillId="0" borderId="0" xfId="0" applyFont="1" applyBorder="1" applyAlignment="1" applyProtection="1">
      <alignment horizontal="center"/>
      <protection locked="0"/>
    </xf>
    <xf numFmtId="0" fontId="11" fillId="0" borderId="0" xfId="1" applyFont="1" applyBorder="1" applyAlignment="1" applyProtection="1">
      <alignment horizontal="center" vertical="center" wrapText="1"/>
      <protection locked="0"/>
    </xf>
    <xf numFmtId="0" fontId="10" fillId="0" borderId="0" xfId="1" applyFont="1" applyBorder="1" applyAlignment="1" applyProtection="1">
      <alignment horizontal="center" vertical="center" wrapText="1"/>
      <protection locked="0"/>
    </xf>
    <xf numFmtId="0" fontId="10" fillId="0" borderId="0" xfId="1" applyFont="1" applyAlignment="1" applyProtection="1">
      <alignment wrapText="1"/>
      <protection locked="0"/>
    </xf>
    <xf numFmtId="0" fontId="10" fillId="0" borderId="5" xfId="1" applyFont="1" applyBorder="1" applyAlignment="1" applyProtection="1">
      <alignment wrapText="1"/>
      <protection locked="0"/>
    </xf>
    <xf numFmtId="0" fontId="10" fillId="0" borderId="7" xfId="1" applyFont="1" applyBorder="1" applyAlignment="1" applyProtection="1">
      <alignment wrapText="1"/>
      <protection locked="0"/>
    </xf>
    <xf numFmtId="0" fontId="4" fillId="0" borderId="1" xfId="1" applyFont="1" applyBorder="1" applyProtection="1">
      <protection locked="0"/>
    </xf>
    <xf numFmtId="0" fontId="4" fillId="0" borderId="2" xfId="1" applyFont="1" applyBorder="1" applyProtection="1">
      <protection locked="0"/>
    </xf>
    <xf numFmtId="0" fontId="4" fillId="0" borderId="3" xfId="1" applyFont="1" applyBorder="1" applyProtection="1">
      <protection locked="0"/>
    </xf>
    <xf numFmtId="0" fontId="6" fillId="0" borderId="4" xfId="1" applyFont="1" applyBorder="1" applyAlignment="1" applyProtection="1">
      <alignment horizontal="left"/>
      <protection locked="0"/>
    </xf>
    <xf numFmtId="0" fontId="6" fillId="0" borderId="0" xfId="1" applyFont="1" applyBorder="1" applyAlignment="1" applyProtection="1">
      <alignment horizontal="left"/>
      <protection locked="0"/>
    </xf>
    <xf numFmtId="0" fontId="4" fillId="0" borderId="5" xfId="1" applyFont="1" applyBorder="1" applyProtection="1">
      <protection locked="0"/>
    </xf>
    <xf numFmtId="0" fontId="6" fillId="0" borderId="5" xfId="1" applyFont="1" applyBorder="1" applyAlignment="1" applyProtection="1">
      <alignment horizontal="left"/>
      <protection locked="0"/>
    </xf>
    <xf numFmtId="0" fontId="11" fillId="0" borderId="0" xfId="1" applyFont="1" applyAlignment="1" applyProtection="1">
      <alignment vertical="center" wrapText="1"/>
      <protection locked="0"/>
    </xf>
    <xf numFmtId="0" fontId="11" fillId="0" borderId="5" xfId="1" applyFont="1" applyBorder="1" applyAlignment="1" applyProtection="1">
      <alignment vertical="center" wrapText="1"/>
      <protection locked="0"/>
    </xf>
    <xf numFmtId="0" fontId="11" fillId="0" borderId="0" xfId="1" applyFont="1" applyBorder="1" applyAlignment="1" applyProtection="1">
      <alignment vertical="center" wrapText="1"/>
      <protection locked="0"/>
    </xf>
    <xf numFmtId="0" fontId="11" fillId="0" borderId="7" xfId="1" applyFont="1" applyBorder="1" applyAlignment="1" applyProtection="1">
      <alignment vertical="center" wrapText="1"/>
      <protection locked="0"/>
    </xf>
    <xf numFmtId="0" fontId="11" fillId="0" borderId="8" xfId="1" applyFont="1" applyBorder="1" applyAlignment="1" applyProtection="1">
      <alignment vertical="center" wrapText="1"/>
      <protection locked="0"/>
    </xf>
    <xf numFmtId="0" fontId="11" fillId="0" borderId="7" xfId="1" applyFont="1" applyBorder="1" applyAlignment="1" applyProtection="1">
      <alignment horizontal="center" vertical="center" wrapText="1"/>
      <protection locked="0"/>
    </xf>
    <xf numFmtId="0" fontId="11" fillId="0" borderId="8" xfId="1" applyFont="1" applyBorder="1" applyAlignment="1" applyProtection="1">
      <alignment horizontal="center" vertical="center" wrapText="1"/>
      <protection locked="0"/>
    </xf>
    <xf numFmtId="0" fontId="6" fillId="0" borderId="4" xfId="1" applyFont="1" applyBorder="1" applyProtection="1">
      <protection locked="0"/>
    </xf>
    <xf numFmtId="0" fontId="4" fillId="0" borderId="0" xfId="1" applyFont="1" applyBorder="1" applyProtection="1">
      <protection locked="0"/>
    </xf>
    <xf numFmtId="0" fontId="4" fillId="0" borderId="4" xfId="1" applyFont="1" applyBorder="1" applyAlignment="1" applyProtection="1">
      <alignment horizontal="right"/>
      <protection locked="0"/>
    </xf>
    <xf numFmtId="0" fontId="4" fillId="0" borderId="0" xfId="1" applyFont="1" applyBorder="1" applyAlignment="1" applyProtection="1">
      <alignment horizontal="left"/>
      <protection locked="0"/>
    </xf>
    <xf numFmtId="0" fontId="4" fillId="0" borderId="5" xfId="1" applyFont="1" applyBorder="1" applyAlignment="1" applyProtection="1">
      <alignment horizontal="left"/>
      <protection locked="0"/>
    </xf>
    <xf numFmtId="0" fontId="4" fillId="0" borderId="6" xfId="1" applyFont="1" applyBorder="1" applyProtection="1">
      <protection locked="0"/>
    </xf>
    <xf numFmtId="0" fontId="4" fillId="0" borderId="7" xfId="1" applyFont="1" applyBorder="1" applyProtection="1">
      <protection locked="0"/>
    </xf>
    <xf numFmtId="0" fontId="4" fillId="0" borderId="8" xfId="1" applyFont="1" applyBorder="1" applyProtection="1">
      <protection locked="0"/>
    </xf>
    <xf numFmtId="44" fontId="4" fillId="10" borderId="1" xfId="2" applyNumberFormat="1" applyFont="1" applyFill="1" applyBorder="1" applyAlignment="1" applyProtection="1">
      <alignment horizontal="center" vertical="center" wrapText="1"/>
      <protection locked="0"/>
    </xf>
    <xf numFmtId="44" fontId="4" fillId="10" borderId="30" xfId="2" applyNumberFormat="1" applyFont="1" applyFill="1" applyBorder="1" applyAlignment="1" applyProtection="1">
      <alignment horizontal="center" vertical="center" wrapText="1"/>
      <protection locked="0"/>
    </xf>
    <xf numFmtId="44" fontId="4" fillId="10" borderId="6" xfId="2" applyNumberFormat="1" applyFont="1" applyFill="1" applyBorder="1" applyAlignment="1" applyProtection="1">
      <alignment horizontal="center" vertical="center" wrapText="1"/>
      <protection locked="0"/>
    </xf>
    <xf numFmtId="44" fontId="4" fillId="10" borderId="33" xfId="2" applyNumberFormat="1" applyFont="1" applyFill="1" applyBorder="1" applyAlignment="1" applyProtection="1">
      <alignment horizontal="center" vertical="center" wrapText="1"/>
      <protection locked="0"/>
    </xf>
    <xf numFmtId="44" fontId="4" fillId="0" borderId="1" xfId="2" applyNumberFormat="1" applyFont="1" applyBorder="1" applyAlignment="1" applyProtection="1">
      <alignment horizontal="center" vertical="center" wrapText="1"/>
      <protection locked="0"/>
    </xf>
    <xf numFmtId="44" fontId="4" fillId="0" borderId="30" xfId="2" applyNumberFormat="1" applyFont="1" applyBorder="1" applyAlignment="1" applyProtection="1">
      <alignment horizontal="center" vertical="center" wrapText="1"/>
      <protection locked="0"/>
    </xf>
    <xf numFmtId="44" fontId="4" fillId="0" borderId="6" xfId="2" applyNumberFormat="1" applyFont="1" applyBorder="1" applyAlignment="1" applyProtection="1">
      <alignment horizontal="center" vertical="center" wrapText="1"/>
      <protection locked="0"/>
    </xf>
    <xf numFmtId="44" fontId="4" fillId="0" borderId="33" xfId="2" applyNumberFormat="1" applyFont="1" applyBorder="1" applyAlignment="1" applyProtection="1">
      <alignment horizontal="center" vertical="center" wrapText="1"/>
      <protection locked="0"/>
    </xf>
    <xf numFmtId="0" fontId="33" fillId="0" borderId="1" xfId="3" applyFont="1" applyBorder="1" applyAlignment="1">
      <alignment horizontal="left" vertical="center" wrapText="1"/>
    </xf>
    <xf numFmtId="0" fontId="16" fillId="0" borderId="2" xfId="3" applyFont="1" applyBorder="1" applyAlignment="1">
      <alignment horizontal="left" vertical="center" wrapText="1"/>
    </xf>
    <xf numFmtId="0" fontId="16" fillId="0" borderId="3" xfId="3" applyFont="1" applyBorder="1" applyAlignment="1">
      <alignment horizontal="left" vertical="center" wrapText="1"/>
    </xf>
    <xf numFmtId="0" fontId="16" fillId="0" borderId="4" xfId="3" applyFont="1" applyBorder="1" applyAlignment="1">
      <alignment horizontal="left" vertical="center" wrapText="1"/>
    </xf>
    <xf numFmtId="0" fontId="16" fillId="0" borderId="0" xfId="3" applyFont="1" applyBorder="1" applyAlignment="1">
      <alignment horizontal="left" vertical="center" wrapText="1"/>
    </xf>
    <xf numFmtId="0" fontId="16" fillId="0" borderId="5" xfId="3" applyFont="1" applyBorder="1" applyAlignment="1">
      <alignment horizontal="left" vertical="center" wrapText="1"/>
    </xf>
    <xf numFmtId="0" fontId="16" fillId="0" borderId="6" xfId="3" applyFont="1" applyBorder="1" applyAlignment="1">
      <alignment horizontal="left" vertical="center" wrapText="1"/>
    </xf>
    <xf numFmtId="0" fontId="16" fillId="0" borderId="7" xfId="3" applyFont="1" applyBorder="1" applyAlignment="1">
      <alignment horizontal="left" vertical="center" wrapText="1"/>
    </xf>
    <xf numFmtId="0" fontId="16" fillId="0" borderId="8" xfId="3" applyFont="1" applyBorder="1" applyAlignment="1">
      <alignment horizontal="left" vertical="center" wrapText="1"/>
    </xf>
    <xf numFmtId="0" fontId="25" fillId="0" borderId="1" xfId="0" applyFont="1" applyBorder="1" applyAlignment="1" applyProtection="1">
      <alignment horizontal="left"/>
      <protection locked="0"/>
    </xf>
    <xf numFmtId="0" fontId="26" fillId="0" borderId="2" xfId="0" applyFont="1" applyBorder="1" applyAlignment="1" applyProtection="1">
      <alignment horizontal="left"/>
      <protection locked="0"/>
    </xf>
    <xf numFmtId="0" fontId="26" fillId="0" borderId="3" xfId="0" applyFont="1" applyBorder="1" applyAlignment="1" applyProtection="1">
      <alignment horizontal="left"/>
      <protection locked="0"/>
    </xf>
    <xf numFmtId="0" fontId="26" fillId="0" borderId="6" xfId="0" applyFont="1" applyBorder="1" applyAlignment="1" applyProtection="1">
      <alignment horizontal="left"/>
      <protection locked="0"/>
    </xf>
    <xf numFmtId="0" fontId="26" fillId="0" borderId="7" xfId="0" applyFont="1" applyBorder="1" applyAlignment="1" applyProtection="1">
      <alignment horizontal="left"/>
      <protection locked="0"/>
    </xf>
    <xf numFmtId="0" fontId="26" fillId="0" borderId="8" xfId="0" applyFont="1" applyBorder="1" applyAlignment="1" applyProtection="1">
      <alignment horizontal="left"/>
      <protection locked="0"/>
    </xf>
    <xf numFmtId="0" fontId="8" fillId="0" borderId="10" xfId="3" applyFont="1" applyBorder="1" applyAlignment="1">
      <alignment horizontal="left" vertical="center"/>
    </xf>
    <xf numFmtId="0" fontId="4" fillId="0" borderId="9" xfId="3" applyFont="1" applyFill="1" applyBorder="1" applyAlignment="1" applyProtection="1">
      <alignment vertical="center" wrapText="1"/>
      <protection locked="0"/>
    </xf>
    <xf numFmtId="0" fontId="4" fillId="0" borderId="10" xfId="3" applyFont="1" applyFill="1" applyBorder="1" applyAlignment="1" applyProtection="1">
      <alignment vertical="center" wrapText="1"/>
      <protection locked="0"/>
    </xf>
    <xf numFmtId="0" fontId="4" fillId="0" borderId="11" xfId="3" applyFont="1" applyFill="1" applyBorder="1" applyAlignment="1" applyProtection="1">
      <alignment vertical="center" wrapText="1"/>
      <protection locked="0"/>
    </xf>
    <xf numFmtId="0" fontId="4" fillId="0" borderId="9" xfId="3" applyFont="1" applyFill="1" applyBorder="1" applyAlignment="1" applyProtection="1">
      <alignment horizontal="center" vertical="center" wrapText="1"/>
      <protection locked="0"/>
    </xf>
    <xf numFmtId="0" fontId="4" fillId="0" borderId="11" xfId="3" applyFont="1" applyFill="1" applyBorder="1" applyAlignment="1" applyProtection="1">
      <alignment horizontal="center" vertical="center" wrapText="1"/>
      <protection locked="0"/>
    </xf>
    <xf numFmtId="0" fontId="20" fillId="0" borderId="9" xfId="0" applyFont="1" applyBorder="1" applyAlignment="1">
      <alignment horizontal="center"/>
    </xf>
    <xf numFmtId="0" fontId="20" fillId="0" borderId="10" xfId="0" applyFont="1" applyBorder="1" applyAlignment="1">
      <alignment horizontal="center"/>
    </xf>
    <xf numFmtId="0" fontId="20" fillId="0" borderId="11" xfId="0" applyFont="1" applyBorder="1" applyAlignment="1">
      <alignment horizontal="center"/>
    </xf>
    <xf numFmtId="0" fontId="13" fillId="7" borderId="12" xfId="3" applyFont="1" applyFill="1" applyBorder="1" applyAlignment="1">
      <alignment horizontal="center" vertical="center" wrapText="1"/>
    </xf>
    <xf numFmtId="0" fontId="13" fillId="8" borderId="12" xfId="3" applyFont="1" applyFill="1" applyBorder="1" applyAlignment="1">
      <alignment horizontal="center" vertical="center" wrapText="1"/>
    </xf>
    <xf numFmtId="44" fontId="13" fillId="0" borderId="12" xfId="4" applyFont="1" applyBorder="1" applyAlignment="1" applyProtection="1">
      <alignment horizontal="center" vertical="center"/>
      <protection locked="0"/>
    </xf>
    <xf numFmtId="44" fontId="20" fillId="0" borderId="12" xfId="4" applyFont="1" applyBorder="1" applyAlignment="1" applyProtection="1">
      <alignment horizontal="center" vertical="center"/>
      <protection locked="0"/>
    </xf>
    <xf numFmtId="44" fontId="13" fillId="0" borderId="12" xfId="4" applyFont="1" applyBorder="1" applyAlignment="1" applyProtection="1">
      <alignment horizontal="center" vertical="center"/>
    </xf>
    <xf numFmtId="44" fontId="28" fillId="3" borderId="10" xfId="3" applyNumberFormat="1" applyFont="1" applyFill="1" applyBorder="1" applyAlignment="1" applyProtection="1">
      <alignment vertical="center"/>
    </xf>
    <xf numFmtId="44" fontId="28" fillId="3" borderId="11" xfId="3" applyNumberFormat="1" applyFont="1" applyFill="1" applyBorder="1" applyAlignment="1" applyProtection="1">
      <alignment vertical="center"/>
    </xf>
    <xf numFmtId="0" fontId="6" fillId="0" borderId="1" xfId="3" applyFont="1" applyBorder="1" applyAlignment="1">
      <alignment horizontal="center"/>
    </xf>
    <xf numFmtId="0" fontId="6" fillId="0" borderId="2" xfId="3" applyFont="1" applyBorder="1" applyAlignment="1">
      <alignment horizontal="center"/>
    </xf>
    <xf numFmtId="0" fontId="6" fillId="0" borderId="3" xfId="3" applyFont="1" applyBorder="1" applyAlignment="1">
      <alignment horizontal="center"/>
    </xf>
    <xf numFmtId="0" fontId="6" fillId="0" borderId="6" xfId="3" applyFont="1" applyBorder="1" applyAlignment="1">
      <alignment horizontal="center"/>
    </xf>
    <xf numFmtId="0" fontId="6" fillId="0" borderId="7" xfId="3" applyFont="1" applyBorder="1" applyAlignment="1">
      <alignment horizontal="center"/>
    </xf>
    <xf numFmtId="0" fontId="6" fillId="0" borderId="8" xfId="3" applyFont="1" applyBorder="1" applyAlignment="1">
      <alignment horizontal="center"/>
    </xf>
    <xf numFmtId="0" fontId="28" fillId="3" borderId="9" xfId="3" applyFont="1" applyFill="1" applyBorder="1" applyAlignment="1" applyProtection="1">
      <alignment horizontal="center" vertical="center"/>
      <protection locked="0"/>
    </xf>
    <xf numFmtId="0" fontId="28" fillId="3" borderId="11" xfId="3" applyFont="1" applyFill="1" applyBorder="1" applyAlignment="1" applyProtection="1">
      <alignment horizontal="center" vertical="center"/>
      <protection locked="0"/>
    </xf>
    <xf numFmtId="0" fontId="13" fillId="0" borderId="9" xfId="3" applyFont="1" applyBorder="1" applyAlignment="1">
      <alignment horizontal="center" vertical="center"/>
    </xf>
    <xf numFmtId="0" fontId="6" fillId="0" borderId="10" xfId="3" applyFont="1" applyBorder="1" applyAlignment="1">
      <alignment horizontal="center" vertical="center"/>
    </xf>
    <xf numFmtId="0" fontId="6" fillId="0" borderId="11" xfId="3" applyFont="1" applyBorder="1" applyAlignment="1">
      <alignment horizontal="center" vertical="center"/>
    </xf>
    <xf numFmtId="0" fontId="0" fillId="7" borderId="12" xfId="0" applyFill="1" applyBorder="1" applyAlignment="1">
      <alignment horizontal="center"/>
    </xf>
    <xf numFmtId="44" fontId="4" fillId="0" borderId="9" xfId="2" applyFont="1" applyBorder="1" applyAlignment="1" applyProtection="1">
      <alignment horizontal="left"/>
    </xf>
    <xf numFmtId="44" fontId="4" fillId="0" borderId="10" xfId="2" applyFont="1" applyBorder="1" applyAlignment="1" applyProtection="1">
      <alignment horizontal="left"/>
    </xf>
    <xf numFmtId="44" fontId="4" fillId="0" borderId="11" xfId="2" applyFont="1" applyBorder="1" applyAlignment="1" applyProtection="1">
      <alignment horizontal="left"/>
    </xf>
    <xf numFmtId="44" fontId="4" fillId="0" borderId="9" xfId="2" applyNumberFormat="1" applyFont="1" applyBorder="1" applyAlignment="1" applyProtection="1">
      <alignment horizontal="left"/>
    </xf>
    <xf numFmtId="44" fontId="4" fillId="0" borderId="10" xfId="2" applyNumberFormat="1" applyFont="1" applyBorder="1" applyAlignment="1" applyProtection="1">
      <alignment horizontal="left"/>
    </xf>
    <xf numFmtId="44" fontId="4" fillId="0" borderId="11" xfId="2" applyNumberFormat="1" applyFont="1" applyBorder="1" applyAlignment="1" applyProtection="1">
      <alignment horizontal="left"/>
    </xf>
    <xf numFmtId="0" fontId="6" fillId="0" borderId="4" xfId="1" applyFont="1" applyBorder="1" applyAlignment="1" applyProtection="1">
      <alignment horizontal="left"/>
      <protection locked="0"/>
    </xf>
    <xf numFmtId="0" fontId="6" fillId="0" borderId="0" xfId="1" applyFont="1" applyBorder="1" applyAlignment="1" applyProtection="1">
      <alignment horizontal="left"/>
      <protection locked="0"/>
    </xf>
    <xf numFmtId="0" fontId="6" fillId="0" borderId="5" xfId="1" applyFont="1" applyBorder="1" applyAlignment="1" applyProtection="1">
      <alignment horizontal="left"/>
      <protection locked="0"/>
    </xf>
    <xf numFmtId="0" fontId="4" fillId="0" borderId="0" xfId="1" applyFont="1" applyBorder="1" applyAlignment="1" applyProtection="1">
      <alignment horizontal="center"/>
      <protection locked="0"/>
    </xf>
    <xf numFmtId="0" fontId="4" fillId="0" borderId="4" xfId="1" applyFont="1" applyBorder="1" applyAlignment="1" applyProtection="1">
      <alignment horizontal="left"/>
      <protection locked="0"/>
    </xf>
    <xf numFmtId="0" fontId="4" fillId="0" borderId="0" xfId="1" applyFont="1" applyBorder="1" applyAlignment="1" applyProtection="1">
      <alignment horizontal="left"/>
      <protection locked="0"/>
    </xf>
    <xf numFmtId="0" fontId="4" fillId="0" borderId="5" xfId="1" applyFont="1" applyBorder="1" applyAlignment="1" applyProtection="1">
      <alignment horizontal="left"/>
      <protection locked="0"/>
    </xf>
    <xf numFmtId="0" fontId="3" fillId="0" borderId="0" xfId="1" applyFont="1" applyAlignment="1">
      <alignment horizontal="center"/>
    </xf>
    <xf numFmtId="0" fontId="5" fillId="0" borderId="7" xfId="1" applyFont="1" applyBorder="1" applyAlignment="1">
      <alignment horizontal="center"/>
    </xf>
    <xf numFmtId="0" fontId="5" fillId="0" borderId="0" xfId="1" applyFont="1" applyBorder="1" applyAlignment="1">
      <alignment horizontal="center"/>
    </xf>
    <xf numFmtId="0" fontId="4" fillId="0" borderId="0" xfId="1" applyFont="1" applyAlignment="1">
      <alignment horizontal="left"/>
    </xf>
    <xf numFmtId="0" fontId="34" fillId="0" borderId="0" xfId="1" applyFont="1" applyAlignment="1" applyProtection="1">
      <alignment horizontal="center"/>
      <protection locked="0"/>
    </xf>
    <xf numFmtId="0" fontId="22" fillId="0" borderId="4" xfId="1" applyFont="1" applyBorder="1" applyAlignment="1">
      <alignment horizontal="center" vertical="top"/>
    </xf>
    <xf numFmtId="0" fontId="22" fillId="0" borderId="0" xfId="1" applyFont="1" applyBorder="1" applyAlignment="1">
      <alignment horizontal="center" vertical="top"/>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23" fillId="0" borderId="0" xfId="0" applyFont="1" applyBorder="1" applyAlignment="1">
      <alignment horizontal="center" vertical="center"/>
    </xf>
    <xf numFmtId="0" fontId="7" fillId="0" borderId="21" xfId="1" applyFont="1" applyBorder="1" applyAlignment="1" applyProtection="1">
      <alignment horizontal="center" wrapText="1"/>
      <protection locked="0"/>
    </xf>
    <xf numFmtId="0" fontId="7" fillId="0" borderId="2" xfId="1" applyFont="1" applyBorder="1" applyAlignment="1" applyProtection="1">
      <alignment horizontal="center" wrapText="1"/>
      <protection locked="0"/>
    </xf>
    <xf numFmtId="44" fontId="4" fillId="5" borderId="23" xfId="2" applyNumberFormat="1" applyFont="1" applyFill="1" applyBorder="1" applyAlignment="1" applyProtection="1">
      <alignment horizontal="center" vertical="center" wrapText="1"/>
      <protection locked="0"/>
    </xf>
    <xf numFmtId="0" fontId="0" fillId="5" borderId="24" xfId="0" applyFill="1" applyBorder="1" applyAlignment="1" applyProtection="1">
      <alignment vertical="center" wrapText="1"/>
      <protection locked="0"/>
    </xf>
    <xf numFmtId="0" fontId="0" fillId="5" borderId="26" xfId="0" applyFill="1" applyBorder="1" applyAlignment="1" applyProtection="1">
      <alignment vertical="center" wrapText="1"/>
      <protection locked="0"/>
    </xf>
    <xf numFmtId="0" fontId="0" fillId="5" borderId="12" xfId="0" applyFill="1" applyBorder="1" applyAlignment="1" applyProtection="1">
      <alignment vertical="center" wrapText="1"/>
      <protection locked="0"/>
    </xf>
    <xf numFmtId="44" fontId="4" fillId="5" borderId="26" xfId="2" applyNumberFormat="1" applyFont="1" applyFill="1" applyBorder="1" applyAlignment="1" applyProtection="1">
      <alignment horizontal="center" vertical="center" wrapText="1"/>
      <protection locked="0"/>
    </xf>
    <xf numFmtId="44" fontId="4" fillId="5" borderId="23" xfId="2" quotePrefix="1" applyNumberFormat="1" applyFont="1" applyFill="1" applyBorder="1" applyAlignment="1" applyProtection="1">
      <alignment horizontal="center" vertical="center" wrapText="1"/>
    </xf>
    <xf numFmtId="0" fontId="0" fillId="5" borderId="24" xfId="0" applyFill="1" applyBorder="1" applyAlignment="1" applyProtection="1">
      <alignment vertical="center" wrapText="1"/>
    </xf>
    <xf numFmtId="0" fontId="0" fillId="5" borderId="26" xfId="0" applyFill="1" applyBorder="1" applyAlignment="1" applyProtection="1">
      <alignment vertical="center" wrapText="1"/>
    </xf>
    <xf numFmtId="0" fontId="0" fillId="5" borderId="12" xfId="0" applyFill="1" applyBorder="1" applyAlignment="1" applyProtection="1">
      <alignment vertical="center" wrapText="1"/>
    </xf>
    <xf numFmtId="44" fontId="4" fillId="5" borderId="26" xfId="2" applyNumberFormat="1" applyFont="1" applyFill="1" applyBorder="1" applyAlignment="1" applyProtection="1">
      <alignment horizontal="center" vertical="center" wrapText="1"/>
    </xf>
    <xf numFmtId="44" fontId="4" fillId="0" borderId="61" xfId="2" applyNumberFormat="1" applyFont="1" applyBorder="1" applyAlignment="1" applyProtection="1">
      <alignment horizontal="center" vertical="center" wrapText="1"/>
      <protection locked="0"/>
    </xf>
    <xf numFmtId="44" fontId="4" fillId="0" borderId="15" xfId="2" applyNumberFormat="1" applyFont="1" applyBorder="1" applyAlignment="1" applyProtection="1">
      <alignment horizontal="center" vertical="center" wrapText="1"/>
      <protection locked="0"/>
    </xf>
    <xf numFmtId="44" fontId="4" fillId="0" borderId="24" xfId="2" applyNumberFormat="1" applyFont="1" applyBorder="1" applyAlignment="1" applyProtection="1">
      <alignment horizontal="center" vertical="center" wrapText="1"/>
      <protection locked="0"/>
    </xf>
    <xf numFmtId="0" fontId="0" fillId="0" borderId="25"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27" xfId="0" applyBorder="1" applyAlignment="1" applyProtection="1">
      <alignment vertical="center" wrapText="1"/>
      <protection locked="0"/>
    </xf>
    <xf numFmtId="44" fontId="4" fillId="0" borderId="12" xfId="2" applyNumberFormat="1" applyFont="1" applyBorder="1" applyAlignment="1" applyProtection="1">
      <alignment horizontal="center" vertical="center" wrapText="1"/>
      <protection locked="0"/>
    </xf>
    <xf numFmtId="44" fontId="0" fillId="5" borderId="17" xfId="0" applyNumberFormat="1" applyFill="1" applyBorder="1" applyAlignment="1" applyProtection="1">
      <alignment horizontal="center" vertical="center" wrapText="1"/>
      <protection locked="0"/>
    </xf>
    <xf numFmtId="44" fontId="0" fillId="5" borderId="3" xfId="0" applyNumberFormat="1" applyFill="1" applyBorder="1" applyAlignment="1" applyProtection="1">
      <alignment horizontal="center" vertical="center" wrapText="1"/>
      <protection locked="0"/>
    </xf>
    <xf numFmtId="44" fontId="0" fillId="5" borderId="16" xfId="0" applyNumberFormat="1" applyFill="1" applyBorder="1" applyAlignment="1" applyProtection="1">
      <alignment horizontal="center" vertical="center" wrapText="1"/>
      <protection locked="0"/>
    </xf>
    <xf numFmtId="44" fontId="0" fillId="5" borderId="8" xfId="0" applyNumberFormat="1" applyFill="1" applyBorder="1" applyAlignment="1" applyProtection="1">
      <alignment horizontal="center" vertical="center" wrapText="1"/>
      <protection locked="0"/>
    </xf>
    <xf numFmtId="44" fontId="0" fillId="0" borderId="1" xfId="0" applyNumberFormat="1" applyBorder="1" applyAlignment="1" applyProtection="1">
      <alignment horizontal="center" vertical="center" wrapText="1"/>
      <protection locked="0"/>
    </xf>
    <xf numFmtId="44" fontId="0" fillId="0" borderId="30" xfId="0" applyNumberFormat="1" applyBorder="1" applyAlignment="1" applyProtection="1">
      <alignment horizontal="center" vertical="center" wrapText="1"/>
      <protection locked="0"/>
    </xf>
    <xf numFmtId="44" fontId="0" fillId="0" borderId="6" xfId="0" applyNumberFormat="1" applyBorder="1" applyAlignment="1" applyProtection="1">
      <alignment horizontal="center" vertical="center" wrapText="1"/>
      <protection locked="0"/>
    </xf>
    <xf numFmtId="44" fontId="0" fillId="0" borderId="33" xfId="0" applyNumberFormat="1" applyBorder="1" applyAlignment="1" applyProtection="1">
      <alignment horizontal="center" vertical="center" wrapText="1"/>
      <protection locked="0"/>
    </xf>
    <xf numFmtId="44" fontId="19" fillId="5" borderId="17" xfId="0" applyNumberFormat="1" applyFont="1" applyFill="1" applyBorder="1" applyAlignment="1" applyProtection="1">
      <alignment horizontal="center" vertical="center" wrapText="1"/>
    </xf>
    <xf numFmtId="44" fontId="19" fillId="5" borderId="3" xfId="0" applyNumberFormat="1" applyFont="1" applyFill="1" applyBorder="1" applyAlignment="1" applyProtection="1">
      <alignment horizontal="center" vertical="center" wrapText="1"/>
    </xf>
    <xf numFmtId="44" fontId="19" fillId="5" borderId="16" xfId="0" applyNumberFormat="1" applyFont="1" applyFill="1" applyBorder="1" applyAlignment="1" applyProtection="1">
      <alignment horizontal="center" vertical="center" wrapText="1"/>
    </xf>
    <xf numFmtId="44" fontId="19" fillId="5" borderId="8" xfId="0" applyNumberFormat="1" applyFont="1" applyFill="1" applyBorder="1" applyAlignment="1" applyProtection="1">
      <alignment horizontal="center" vertical="center" wrapText="1"/>
    </xf>
    <xf numFmtId="44" fontId="4" fillId="10" borderId="26" xfId="2" applyNumberFormat="1" applyFont="1" applyFill="1" applyBorder="1" applyAlignment="1" applyProtection="1">
      <alignment horizontal="center" vertical="center" wrapText="1"/>
      <protection locked="0"/>
    </xf>
    <xf numFmtId="0" fontId="0" fillId="10" borderId="12" xfId="0" applyFill="1" applyBorder="1" applyAlignment="1" applyProtection="1">
      <alignment vertical="center" wrapText="1"/>
      <protection locked="0"/>
    </xf>
    <xf numFmtId="0" fontId="0" fillId="10" borderId="26" xfId="0" applyFill="1" applyBorder="1" applyAlignment="1" applyProtection="1">
      <alignment vertical="center" wrapText="1"/>
      <protection locked="0"/>
    </xf>
    <xf numFmtId="44" fontId="6" fillId="5" borderId="23" xfId="2" applyNumberFormat="1" applyFont="1" applyFill="1" applyBorder="1" applyAlignment="1" applyProtection="1">
      <alignment horizontal="center" vertical="center" wrapText="1"/>
    </xf>
    <xf numFmtId="0" fontId="0" fillId="5" borderId="28" xfId="0" applyFill="1" applyBorder="1" applyAlignment="1" applyProtection="1">
      <alignment vertical="center" wrapText="1"/>
    </xf>
    <xf numFmtId="0" fontId="0" fillId="5" borderId="29" xfId="0" applyFill="1" applyBorder="1" applyAlignment="1" applyProtection="1">
      <alignment vertical="center" wrapText="1"/>
    </xf>
    <xf numFmtId="44" fontId="4" fillId="0" borderId="12" xfId="2" applyFont="1" applyBorder="1" applyAlignment="1">
      <alignment horizontal="center"/>
    </xf>
    <xf numFmtId="44" fontId="4" fillId="4" borderId="12" xfId="2" applyFont="1" applyFill="1" applyBorder="1" applyAlignment="1">
      <alignment horizontal="center"/>
    </xf>
    <xf numFmtId="44" fontId="4" fillId="10" borderId="12" xfId="2" applyNumberFormat="1" applyFont="1" applyFill="1" applyBorder="1" applyAlignment="1" applyProtection="1">
      <alignment horizontal="center" vertical="center" wrapText="1"/>
      <protection locked="0"/>
    </xf>
    <xf numFmtId="0" fontId="0" fillId="10" borderId="27" xfId="0" applyFill="1" applyBorder="1" applyAlignment="1" applyProtection="1">
      <alignment vertical="center" wrapText="1"/>
      <protection locked="0"/>
    </xf>
    <xf numFmtId="44" fontId="4" fillId="0" borderId="24" xfId="2" applyNumberFormat="1" applyFont="1"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27" xfId="0" applyBorder="1" applyAlignment="1" applyProtection="1">
      <alignment horizontal="center" vertical="center" wrapText="1"/>
    </xf>
    <xf numFmtId="44" fontId="4" fillId="0" borderId="12" xfId="2" applyNumberFormat="1" applyFont="1" applyBorder="1" applyAlignment="1" applyProtection="1">
      <alignment horizontal="center" vertical="center" wrapText="1"/>
    </xf>
    <xf numFmtId="44" fontId="4" fillId="10" borderId="12" xfId="2" applyNumberFormat="1" applyFont="1" applyFill="1" applyBorder="1" applyAlignment="1" applyProtection="1">
      <alignment horizontal="center" vertical="center" wrapText="1"/>
    </xf>
    <xf numFmtId="0" fontId="0" fillId="10" borderId="27" xfId="0" applyFill="1" applyBorder="1" applyAlignment="1" applyProtection="1">
      <alignment horizontal="center" vertical="center" wrapText="1"/>
    </xf>
    <xf numFmtId="0" fontId="0" fillId="10" borderId="12" xfId="0" applyFill="1" applyBorder="1" applyAlignment="1" applyProtection="1">
      <alignment horizontal="center" vertical="center" wrapText="1"/>
    </xf>
    <xf numFmtId="44" fontId="6" fillId="5" borderId="32" xfId="2" applyNumberFormat="1" applyFont="1" applyFill="1" applyBorder="1" applyAlignment="1" applyProtection="1">
      <alignment horizontal="center" vertical="center" wrapText="1"/>
    </xf>
    <xf numFmtId="0" fontId="0" fillId="5" borderId="25" xfId="0" applyFill="1" applyBorder="1" applyAlignment="1" applyProtection="1">
      <alignment vertical="center" wrapText="1"/>
    </xf>
    <xf numFmtId="0" fontId="0" fillId="5" borderId="11" xfId="0" applyFill="1" applyBorder="1" applyAlignment="1" applyProtection="1">
      <alignment vertical="center" wrapText="1"/>
    </xf>
    <xf numFmtId="0" fontId="0" fillId="5" borderId="27" xfId="0" applyFill="1" applyBorder="1" applyAlignment="1" applyProtection="1">
      <alignment vertical="center" wrapText="1"/>
    </xf>
    <xf numFmtId="0" fontId="0" fillId="5" borderId="40" xfId="0" applyFill="1" applyBorder="1" applyAlignment="1" applyProtection="1">
      <alignment vertical="center" wrapText="1"/>
    </xf>
    <xf numFmtId="0" fontId="0" fillId="5" borderId="36" xfId="0" applyFill="1" applyBorder="1" applyAlignment="1" applyProtection="1">
      <alignment vertical="center" wrapText="1"/>
    </xf>
    <xf numFmtId="44" fontId="4" fillId="5" borderId="32" xfId="4" applyFont="1" applyFill="1" applyBorder="1" applyAlignment="1" applyProtection="1">
      <alignment horizontal="center" vertical="center" wrapText="1"/>
    </xf>
    <xf numFmtId="44" fontId="0" fillId="5" borderId="24" xfId="4" applyFont="1" applyFill="1" applyBorder="1" applyAlignment="1" applyProtection="1">
      <alignment horizontal="center" vertical="center" wrapText="1"/>
    </xf>
    <xf numFmtId="44" fontId="0" fillId="5" borderId="3" xfId="4" applyFont="1" applyFill="1" applyBorder="1" applyAlignment="1" applyProtection="1">
      <alignment horizontal="center" vertical="center" wrapText="1"/>
    </xf>
    <xf numFmtId="44" fontId="0" fillId="5" borderId="35" xfId="4" applyFont="1" applyFill="1" applyBorder="1" applyAlignment="1" applyProtection="1">
      <alignment horizontal="center" vertical="center" wrapText="1"/>
    </xf>
    <xf numFmtId="44" fontId="4" fillId="5" borderId="11" xfId="4" applyFont="1" applyFill="1" applyBorder="1" applyAlignment="1" applyProtection="1">
      <alignment horizontal="center" vertical="center" wrapText="1"/>
    </xf>
    <xf numFmtId="44" fontId="0" fillId="5" borderId="12" xfId="4" applyFont="1" applyFill="1" applyBorder="1" applyAlignment="1" applyProtection="1">
      <alignment horizontal="center" vertical="center" wrapText="1"/>
    </xf>
    <xf numFmtId="44" fontId="0" fillId="5" borderId="11" xfId="4" applyFont="1" applyFill="1" applyBorder="1" applyAlignment="1" applyProtection="1">
      <alignment horizontal="center" vertical="center" wrapText="1"/>
    </xf>
    <xf numFmtId="44" fontId="4" fillId="10" borderId="11" xfId="4" applyFont="1" applyFill="1" applyBorder="1" applyAlignment="1" applyProtection="1">
      <alignment horizontal="center" vertical="center" wrapText="1"/>
    </xf>
    <xf numFmtId="44" fontId="0" fillId="10" borderId="12" xfId="4" applyFont="1" applyFill="1" applyBorder="1" applyAlignment="1" applyProtection="1">
      <alignment horizontal="center" vertical="center" wrapText="1"/>
    </xf>
    <xf numFmtId="44" fontId="0" fillId="10" borderId="11" xfId="4" applyFont="1" applyFill="1" applyBorder="1" applyAlignment="1" applyProtection="1">
      <alignment horizontal="center" vertical="center" wrapText="1"/>
    </xf>
    <xf numFmtId="44" fontId="4" fillId="5" borderId="11" xfId="4" applyNumberFormat="1" applyFont="1" applyFill="1" applyBorder="1" applyAlignment="1" applyProtection="1">
      <alignment horizontal="center" vertical="center" wrapText="1"/>
    </xf>
    <xf numFmtId="44" fontId="0" fillId="5" borderId="12" xfId="4" applyNumberFormat="1" applyFont="1" applyFill="1" applyBorder="1" applyAlignment="1" applyProtection="1">
      <alignment horizontal="center" vertical="center" wrapText="1"/>
    </xf>
    <xf numFmtId="44" fontId="0" fillId="5" borderId="11" xfId="4" applyNumberFormat="1" applyFont="1" applyFill="1" applyBorder="1" applyAlignment="1" applyProtection="1">
      <alignment horizontal="center" vertical="center" wrapText="1"/>
    </xf>
    <xf numFmtId="44" fontId="4" fillId="0" borderId="44" xfId="2" applyNumberFormat="1" applyFont="1" applyBorder="1" applyAlignment="1" applyProtection="1">
      <alignment horizontal="center" vertical="center" wrapText="1"/>
    </xf>
    <xf numFmtId="44" fontId="0" fillId="0" borderId="46" xfId="0" applyNumberFormat="1" applyBorder="1" applyAlignment="1" applyProtection="1">
      <alignment horizontal="center" vertical="center" wrapText="1"/>
    </xf>
    <xf numFmtId="44" fontId="0" fillId="0" borderId="12" xfId="0" applyNumberFormat="1" applyBorder="1" applyAlignment="1" applyProtection="1">
      <alignment horizontal="center" vertical="center" wrapText="1"/>
    </xf>
    <xf numFmtId="44" fontId="0" fillId="0" borderId="27" xfId="0" applyNumberFormat="1" applyBorder="1" applyAlignment="1" applyProtection="1">
      <alignment horizontal="center" vertical="center" wrapText="1"/>
    </xf>
    <xf numFmtId="44" fontId="4" fillId="0" borderId="12" xfId="2" applyNumberFormat="1" applyFont="1" applyBorder="1" applyAlignment="1" applyProtection="1">
      <alignment horizontal="center"/>
    </xf>
    <xf numFmtId="44" fontId="4" fillId="0" borderId="12" xfId="2" applyNumberFormat="1" applyFont="1" applyFill="1" applyBorder="1" applyAlignment="1" applyProtection="1">
      <alignment horizontal="center" vertical="center" wrapText="1"/>
      <protection locked="0"/>
    </xf>
    <xf numFmtId="0" fontId="0" fillId="0" borderId="27" xfId="0" applyFill="1" applyBorder="1" applyAlignment="1" applyProtection="1">
      <alignment vertical="center" wrapText="1"/>
      <protection locked="0"/>
    </xf>
    <xf numFmtId="0" fontId="0" fillId="0" borderId="12" xfId="0" applyFill="1" applyBorder="1" applyAlignment="1" applyProtection="1">
      <alignment vertical="center" wrapText="1"/>
      <protection locked="0"/>
    </xf>
    <xf numFmtId="0" fontId="7" fillId="0" borderId="12" xfId="3" applyFont="1" applyBorder="1" applyAlignment="1">
      <alignment horizontal="left"/>
    </xf>
    <xf numFmtId="44" fontId="0" fillId="0" borderId="1" xfId="0" applyNumberFormat="1" applyFill="1" applyBorder="1" applyAlignment="1" applyProtection="1">
      <alignment horizontal="center" vertical="center" wrapText="1"/>
      <protection locked="0"/>
    </xf>
    <xf numFmtId="44" fontId="0" fillId="0" borderId="30" xfId="0" applyNumberFormat="1" applyFill="1" applyBorder="1" applyAlignment="1" applyProtection="1">
      <alignment horizontal="center" vertical="center" wrapText="1"/>
      <protection locked="0"/>
    </xf>
    <xf numFmtId="44" fontId="0" fillId="0" borderId="4" xfId="0" applyNumberFormat="1" applyFill="1" applyBorder="1" applyAlignment="1" applyProtection="1">
      <alignment horizontal="center" vertical="center" wrapText="1"/>
      <protection locked="0"/>
    </xf>
    <xf numFmtId="44" fontId="0" fillId="0" borderId="19" xfId="0" applyNumberFormat="1" applyFill="1" applyBorder="1" applyAlignment="1" applyProtection="1">
      <alignment horizontal="center" vertical="center" wrapText="1"/>
      <protection locked="0"/>
    </xf>
    <xf numFmtId="44" fontId="0" fillId="5" borderId="17" xfId="0" applyNumberFormat="1" applyFill="1" applyBorder="1" applyAlignment="1" applyProtection="1">
      <alignment horizontal="center" vertical="center" wrapText="1"/>
    </xf>
    <xf numFmtId="44" fontId="0" fillId="5" borderId="3" xfId="0" applyNumberFormat="1" applyFill="1" applyBorder="1" applyAlignment="1" applyProtection="1">
      <alignment horizontal="center" vertical="center" wrapText="1"/>
    </xf>
    <xf numFmtId="44" fontId="0" fillId="5" borderId="18" xfId="0" applyNumberFormat="1" applyFill="1" applyBorder="1" applyAlignment="1" applyProtection="1">
      <alignment horizontal="center" vertical="center" wrapText="1"/>
    </xf>
    <xf numFmtId="44" fontId="0" fillId="5" borderId="5" xfId="0" applyNumberFormat="1" applyFill="1" applyBorder="1" applyAlignment="1" applyProtection="1">
      <alignment horizontal="center" vertical="center" wrapText="1"/>
    </xf>
    <xf numFmtId="44" fontId="0" fillId="5" borderId="18" xfId="0" applyNumberFormat="1" applyFill="1" applyBorder="1" applyAlignment="1" applyProtection="1">
      <alignment horizontal="center" vertical="center" wrapText="1"/>
      <protection locked="0"/>
    </xf>
    <xf numFmtId="44" fontId="0" fillId="5" borderId="5" xfId="0" applyNumberFormat="1" applyFill="1" applyBorder="1" applyAlignment="1" applyProtection="1">
      <alignment horizontal="center" vertical="center" wrapText="1"/>
      <protection locked="0"/>
    </xf>
    <xf numFmtId="44" fontId="0" fillId="0" borderId="4" xfId="0" applyNumberFormat="1" applyBorder="1" applyAlignment="1" applyProtection="1">
      <alignment horizontal="center" vertical="center" wrapText="1"/>
      <protection locked="0"/>
    </xf>
    <xf numFmtId="44" fontId="0" fillId="0" borderId="19" xfId="0" applyNumberFormat="1" applyBorder="1" applyAlignment="1" applyProtection="1">
      <alignment horizontal="center" vertical="center" wrapText="1"/>
      <protection locked="0"/>
    </xf>
    <xf numFmtId="44" fontId="6" fillId="5" borderId="14" xfId="2" applyNumberFormat="1" applyFont="1" applyFill="1" applyBorder="1" applyAlignment="1" applyProtection="1">
      <alignment horizontal="center" vertical="center" wrapText="1"/>
    </xf>
    <xf numFmtId="44" fontId="6" fillId="5" borderId="15" xfId="2" applyNumberFormat="1" applyFont="1" applyFill="1" applyBorder="1" applyAlignment="1" applyProtection="1">
      <alignment horizontal="center" vertical="center" wrapText="1"/>
    </xf>
    <xf numFmtId="44" fontId="6" fillId="5" borderId="0" xfId="2" applyNumberFormat="1" applyFont="1" applyFill="1" applyBorder="1" applyAlignment="1" applyProtection="1">
      <alignment horizontal="center" vertical="center" wrapText="1"/>
    </xf>
    <xf numFmtId="44" fontId="6" fillId="5" borderId="19" xfId="2" applyNumberFormat="1" applyFont="1" applyFill="1" applyBorder="1" applyAlignment="1" applyProtection="1">
      <alignment horizontal="center" vertical="center" wrapText="1"/>
    </xf>
    <xf numFmtId="44" fontId="6" fillId="5" borderId="22" xfId="2" applyNumberFormat="1" applyFont="1" applyFill="1" applyBorder="1" applyAlignment="1" applyProtection="1">
      <alignment horizontal="center" vertical="center" wrapText="1"/>
    </xf>
    <xf numFmtId="44" fontId="6" fillId="5" borderId="31" xfId="2" applyNumberFormat="1" applyFont="1" applyFill="1" applyBorder="1" applyAlignment="1" applyProtection="1">
      <alignment horizontal="center" vertical="center" wrapText="1"/>
    </xf>
    <xf numFmtId="44" fontId="4" fillId="0" borderId="9" xfId="2" applyFont="1" applyBorder="1" applyAlignment="1" applyProtection="1">
      <alignment horizontal="center"/>
      <protection locked="0"/>
    </xf>
    <xf numFmtId="44" fontId="4" fillId="0" borderId="10" xfId="2" applyFont="1" applyBorder="1" applyAlignment="1" applyProtection="1">
      <alignment horizontal="center"/>
      <protection locked="0"/>
    </xf>
    <xf numFmtId="44" fontId="4" fillId="0" borderId="11" xfId="2" applyFont="1" applyBorder="1" applyAlignment="1" applyProtection="1">
      <alignment horizontal="center"/>
      <protection locked="0"/>
    </xf>
    <xf numFmtId="44" fontId="4" fillId="2" borderId="12" xfId="2" applyFont="1" applyFill="1" applyBorder="1" applyAlignment="1">
      <alignment horizontal="center"/>
    </xf>
    <xf numFmtId="0" fontId="4" fillId="2" borderId="12" xfId="3" applyFont="1" applyFill="1" applyBorder="1" applyAlignment="1">
      <alignment horizontal="center"/>
    </xf>
    <xf numFmtId="44" fontId="4" fillId="0" borderId="9" xfId="2" applyFont="1" applyBorder="1" applyAlignment="1">
      <alignment horizontal="center"/>
    </xf>
    <xf numFmtId="44" fontId="4" fillId="0" borderId="10" xfId="2" applyFont="1" applyBorder="1" applyAlignment="1">
      <alignment horizontal="center"/>
    </xf>
    <xf numFmtId="44" fontId="4" fillId="0" borderId="11" xfId="2" applyFont="1" applyBorder="1" applyAlignment="1">
      <alignment horizontal="center"/>
    </xf>
    <xf numFmtId="44" fontId="4" fillId="0" borderId="9" xfId="2" applyFont="1" applyBorder="1" applyAlignment="1">
      <alignment horizontal="left"/>
    </xf>
    <xf numFmtId="44" fontId="4" fillId="0" borderId="10" xfId="2" applyFont="1" applyBorder="1" applyAlignment="1">
      <alignment horizontal="left"/>
    </xf>
    <xf numFmtId="44" fontId="4" fillId="0" borderId="11" xfId="2" applyFont="1" applyBorder="1" applyAlignment="1">
      <alignment horizontal="left"/>
    </xf>
    <xf numFmtId="0" fontId="6" fillId="0" borderId="13" xfId="1" applyFont="1" applyBorder="1" applyAlignment="1">
      <alignment horizontal="left" vertical="center" wrapText="1"/>
    </xf>
    <xf numFmtId="0" fontId="6" fillId="0" borderId="15" xfId="1" applyFont="1" applyBorder="1" applyAlignment="1">
      <alignment horizontal="left" vertical="center" wrapText="1"/>
    </xf>
    <xf numFmtId="0" fontId="6" fillId="0" borderId="18" xfId="1" applyFont="1" applyBorder="1" applyAlignment="1">
      <alignment horizontal="left" vertical="center" wrapText="1"/>
    </xf>
    <xf numFmtId="0" fontId="6" fillId="0" borderId="19" xfId="1" applyFont="1" applyBorder="1" applyAlignment="1">
      <alignment horizontal="left" vertical="center" wrapText="1"/>
    </xf>
    <xf numFmtId="0" fontId="6" fillId="0" borderId="20" xfId="1" applyFont="1" applyBorder="1" applyAlignment="1">
      <alignment horizontal="left" vertical="center" wrapText="1"/>
    </xf>
    <xf numFmtId="0" fontId="6" fillId="0" borderId="31" xfId="1" applyFont="1" applyBorder="1" applyAlignment="1">
      <alignment horizontal="left" vertical="center" wrapText="1"/>
    </xf>
    <xf numFmtId="44" fontId="4" fillId="0" borderId="11" xfId="2" applyNumberFormat="1" applyFont="1" applyFill="1" applyBorder="1" applyAlignment="1" applyProtection="1">
      <alignment horizontal="center" vertical="center" wrapText="1"/>
      <protection locked="0"/>
    </xf>
    <xf numFmtId="0" fontId="0" fillId="0" borderId="11" xfId="0" applyFill="1" applyBorder="1" applyAlignment="1" applyProtection="1">
      <alignment vertical="center" wrapText="1"/>
      <protection locked="0"/>
    </xf>
    <xf numFmtId="44" fontId="0" fillId="0" borderId="6" xfId="0" applyNumberFormat="1" applyFill="1" applyBorder="1" applyAlignment="1" applyProtection="1">
      <alignment horizontal="center" vertical="center" wrapText="1"/>
      <protection locked="0"/>
    </xf>
    <xf numFmtId="44" fontId="0" fillId="0" borderId="33" xfId="0" applyNumberFormat="1" applyFill="1" applyBorder="1" applyAlignment="1" applyProtection="1">
      <alignment horizontal="center" vertical="center" wrapText="1"/>
      <protection locked="0"/>
    </xf>
    <xf numFmtId="44" fontId="0" fillId="5" borderId="16" xfId="0" applyNumberFormat="1" applyFill="1" applyBorder="1" applyAlignment="1" applyProtection="1">
      <alignment horizontal="center" vertical="center" wrapText="1"/>
    </xf>
    <xf numFmtId="44" fontId="0" fillId="5" borderId="8" xfId="0" applyNumberFormat="1" applyFill="1" applyBorder="1" applyAlignment="1" applyProtection="1">
      <alignment horizontal="center" vertical="center" wrapText="1"/>
    </xf>
    <xf numFmtId="44" fontId="0" fillId="0" borderId="35" xfId="0" applyNumberFormat="1" applyBorder="1" applyAlignment="1" applyProtection="1">
      <alignment horizontal="center" vertical="center" wrapText="1"/>
    </xf>
    <xf numFmtId="44" fontId="0" fillId="0" borderId="64" xfId="0" applyNumberFormat="1" applyBorder="1" applyAlignment="1" applyProtection="1">
      <alignment horizontal="center" vertical="center" wrapText="1"/>
    </xf>
    <xf numFmtId="44" fontId="0" fillId="5" borderId="3" xfId="4" applyNumberFormat="1" applyFont="1" applyFill="1" applyBorder="1" applyAlignment="1" applyProtection="1">
      <alignment horizontal="center" vertical="center" wrapText="1"/>
    </xf>
    <xf numFmtId="44" fontId="0" fillId="5" borderId="35" xfId="4" applyNumberFormat="1" applyFont="1" applyFill="1" applyBorder="1" applyAlignment="1" applyProtection="1">
      <alignment horizontal="center" vertical="center" wrapText="1"/>
    </xf>
    <xf numFmtId="0" fontId="39" fillId="0" borderId="13" xfId="0" applyFont="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38" fillId="12" borderId="47" xfId="0" applyFont="1" applyFill="1" applyBorder="1" applyAlignment="1">
      <alignment horizontal="center" wrapText="1"/>
    </xf>
    <xf numFmtId="0" fontId="0" fillId="0" borderId="7" xfId="0" applyBorder="1" applyProtection="1">
      <protection locked="0"/>
    </xf>
    <xf numFmtId="0" fontId="0" fillId="0" borderId="10" xfId="0" applyBorder="1" applyProtection="1">
      <protection locked="0"/>
    </xf>
    <xf numFmtId="44" fontId="0" fillId="13" borderId="56" xfId="4" applyFont="1" applyFill="1" applyBorder="1" applyAlignment="1">
      <alignment horizontal="center"/>
    </xf>
    <xf numFmtId="0" fontId="0" fillId="0" borderId="2" xfId="0" applyBorder="1" applyProtection="1">
      <protection locked="0"/>
    </xf>
    <xf numFmtId="0" fontId="36" fillId="17" borderId="71" xfId="0" applyFont="1" applyFill="1" applyBorder="1" applyAlignment="1" applyProtection="1">
      <alignment horizontal="center"/>
      <protection locked="0"/>
    </xf>
    <xf numFmtId="0" fontId="36" fillId="17" borderId="3" xfId="0" applyFont="1" applyFill="1" applyBorder="1" applyAlignment="1" applyProtection="1">
      <alignment horizontal="center"/>
      <protection locked="0"/>
    </xf>
    <xf numFmtId="44" fontId="0" fillId="17" borderId="35" xfId="4" applyFont="1" applyFill="1" applyBorder="1" applyProtection="1">
      <protection locked="0"/>
    </xf>
    <xf numFmtId="44" fontId="0" fillId="11" borderId="30" xfId="4" applyFont="1" applyFill="1" applyBorder="1" applyAlignment="1">
      <alignment horizontal="center"/>
    </xf>
    <xf numFmtId="2" fontId="0" fillId="0" borderId="3" xfId="0" applyNumberFormat="1" applyBorder="1" applyAlignment="1" applyProtection="1">
      <alignment horizontal="center"/>
      <protection locked="0"/>
    </xf>
    <xf numFmtId="44" fontId="0" fillId="0" borderId="1" xfId="4" applyFont="1" applyBorder="1" applyAlignment="1" applyProtection="1">
      <alignment horizontal="center"/>
      <protection locked="0"/>
    </xf>
    <xf numFmtId="44" fontId="0" fillId="13" borderId="13" xfId="4" applyFont="1" applyFill="1" applyBorder="1" applyAlignment="1">
      <alignment horizontal="center"/>
    </xf>
    <xf numFmtId="0" fontId="0" fillId="3" borderId="67" xfId="0" applyFill="1" applyBorder="1"/>
    <xf numFmtId="0" fontId="0" fillId="14" borderId="56" xfId="0" applyFill="1" applyBorder="1" applyAlignment="1">
      <alignment horizontal="center" wrapText="1"/>
    </xf>
    <xf numFmtId="0" fontId="0" fillId="0" borderId="67" xfId="0" applyBorder="1" applyAlignment="1">
      <alignment wrapText="1"/>
    </xf>
    <xf numFmtId="44" fontId="0" fillId="11" borderId="58" xfId="4" applyFont="1" applyFill="1" applyBorder="1" applyAlignment="1">
      <alignment horizontal="center"/>
    </xf>
    <xf numFmtId="0" fontId="0" fillId="11" borderId="11" xfId="0" applyFill="1" applyBorder="1" applyProtection="1">
      <protection locked="0"/>
    </xf>
    <xf numFmtId="0" fontId="0" fillId="11" borderId="40" xfId="0" applyFill="1" applyBorder="1" applyProtection="1">
      <protection locked="0"/>
    </xf>
    <xf numFmtId="0" fontId="0" fillId="0" borderId="61" xfId="0" applyBorder="1"/>
    <xf numFmtId="0" fontId="0" fillId="0" borderId="69" xfId="0" applyBorder="1" applyAlignment="1">
      <alignment horizontal="center" wrapText="1"/>
    </xf>
    <xf numFmtId="9" fontId="0" fillId="0" borderId="12" xfId="5" applyFont="1" applyBorder="1" applyAlignment="1" applyProtection="1">
      <protection locked="0"/>
    </xf>
    <xf numFmtId="0" fontId="0" fillId="0" borderId="68" xfId="0" applyBorder="1"/>
    <xf numFmtId="0" fontId="0" fillId="12" borderId="68" xfId="0" applyFill="1" applyBorder="1" applyAlignment="1">
      <alignment wrapText="1"/>
    </xf>
    <xf numFmtId="0" fontId="0" fillId="0" borderId="69" xfId="0" applyBorder="1" applyAlignment="1">
      <alignment wrapText="1"/>
    </xf>
    <xf numFmtId="0" fontId="0" fillId="14" borderId="70" xfId="0" applyFill="1" applyBorder="1" applyAlignment="1">
      <alignment horizontal="center" wrapText="1"/>
    </xf>
    <xf numFmtId="0" fontId="0" fillId="0" borderId="44" xfId="0" applyBorder="1" applyProtection="1">
      <protection locked="0"/>
    </xf>
    <xf numFmtId="9" fontId="0" fillId="0" borderId="44" xfId="5" applyFont="1" applyBorder="1" applyAlignment="1" applyProtection="1">
      <protection locked="0"/>
    </xf>
    <xf numFmtId="0" fontId="0" fillId="11" borderId="8" xfId="0" applyFill="1" applyBorder="1" applyProtection="1">
      <protection locked="0"/>
    </xf>
    <xf numFmtId="44" fontId="0" fillId="0" borderId="44" xfId="0" applyNumberFormat="1" applyBorder="1" applyAlignment="1">
      <alignment horizontal="center"/>
    </xf>
    <xf numFmtId="10" fontId="0" fillId="0" borderId="6" xfId="5" applyNumberFormat="1" applyFont="1" applyBorder="1" applyAlignment="1" applyProtection="1">
      <alignment horizontal="center"/>
      <protection locked="0"/>
    </xf>
    <xf numFmtId="0" fontId="0" fillId="3" borderId="49" xfId="0" applyFill="1" applyBorder="1"/>
    <xf numFmtId="9" fontId="0" fillId="3" borderId="49" xfId="5" applyFont="1" applyFill="1" applyBorder="1" applyAlignment="1"/>
  </cellXfs>
  <cellStyles count="6">
    <cellStyle name="Currency" xfId="4" builtinId="4"/>
    <cellStyle name="Currency 2" xfId="2"/>
    <cellStyle name="Normal" xfId="0" builtinId="0"/>
    <cellStyle name="Normal 2" xfId="1"/>
    <cellStyle name="Normal 3" xfId="3"/>
    <cellStyle name="Percent" xfId="5" builtinId="5"/>
  </cellStyles>
  <dxfs count="20">
    <dxf>
      <alignment horizontal="general" vertical="bottom" textRotation="0" wrapText="1" indent="0" justifyLastLine="0" shrinkToFit="0" readingOrder="0"/>
      <border diagonalUp="0" diagonalDown="0" outline="0">
        <left/>
        <right/>
        <top/>
        <bottom style="medium">
          <color indexed="64"/>
        </bottom>
      </border>
    </dxf>
    <dxf>
      <fill>
        <patternFill patternType="solid">
          <fgColor indexed="64"/>
          <bgColor theme="9" tint="0.59999389629810485"/>
        </patternFill>
      </fill>
      <alignment horizontal="center" vertical="bottom" textRotation="0" wrapText="1" indent="0" justifyLastLine="0" shrinkToFit="0" readingOrder="0"/>
      <border diagonalUp="0" diagonalDown="0" outline="0">
        <left style="medium">
          <color indexed="64"/>
        </left>
        <right style="thin">
          <color indexed="64"/>
        </right>
        <top/>
        <bottom style="medium">
          <color indexed="64"/>
        </bottom>
      </border>
    </dxf>
    <dxf>
      <fill>
        <patternFill patternType="solid">
          <fgColor indexed="64"/>
          <bgColor theme="9" tint="0.59999389629810485"/>
        </patternFill>
      </fill>
      <alignment horizontal="center" vertical="bottom" textRotation="0" wrapText="1" indent="0" justifyLastLine="0" shrinkToFit="0" readingOrder="0"/>
      <border diagonalUp="0" diagonalDown="0" outline="0">
        <left/>
        <right style="thin">
          <color indexed="64"/>
        </right>
        <top/>
        <bottom style="medium">
          <color indexed="64"/>
        </bottom>
      </border>
    </dxf>
    <dxf>
      <fill>
        <patternFill patternType="solid">
          <fgColor indexed="64"/>
          <bgColor theme="9" tint="0.59999389629810485"/>
        </patternFill>
      </fill>
      <alignment horizontal="center" vertical="bottom" textRotation="0" wrapText="1" indent="0" justifyLastLine="0" shrinkToFit="0" readingOrder="0"/>
      <border diagonalUp="0" diagonalDown="0" outline="0">
        <left style="thin">
          <color indexed="64"/>
        </left>
        <right style="thin">
          <color indexed="64"/>
        </right>
        <top/>
        <bottom style="medium">
          <color indexed="64"/>
        </bottom>
      </border>
    </dxf>
    <dxf>
      <fill>
        <patternFill patternType="solid">
          <fgColor indexed="64"/>
          <bgColor theme="3" tint="0.59999389629810485"/>
        </patternFill>
      </fill>
      <alignment horizontal="center" vertical="bottom" textRotation="0" wrapText="1" indent="0" justifyLastLine="0" shrinkToFit="0" readingOrder="0"/>
      <border diagonalUp="0" diagonalDown="0" outline="0">
        <left/>
        <right style="medium">
          <color indexed="64"/>
        </right>
        <top/>
        <bottom style="medium">
          <color indexed="64"/>
        </bottom>
      </border>
    </dxf>
    <dxf>
      <alignment horizontal="center" vertical="bottom" textRotation="0" wrapText="1" indent="0" justifyLastLine="0" shrinkToFit="0" readingOrder="0"/>
      <border diagonalUp="0" diagonalDown="0" outline="0">
        <left/>
        <right style="thin">
          <color indexed="64"/>
        </right>
        <top/>
        <bottom style="medium">
          <color indexed="64"/>
        </bottom>
      </border>
    </dxf>
    <dxf>
      <alignment horizontal="center" vertical="bottom" textRotation="0" wrapText="1" indent="0" justifyLastLine="0" shrinkToFit="0" readingOrder="0"/>
      <border diagonalUp="0" diagonalDown="0" outline="0">
        <left/>
        <right style="thin">
          <color indexed="64"/>
        </right>
        <top/>
        <bottom style="medium">
          <color indexed="64"/>
        </bottom>
      </border>
    </dxf>
    <dxf>
      <alignment horizontal="center" vertical="bottom" textRotation="0" wrapText="1" indent="0" justifyLastLine="0" shrinkToFit="0" readingOrder="0"/>
      <border diagonalUp="0" diagonalDown="0" outline="0">
        <left style="thin">
          <color indexed="64"/>
        </left>
        <right style="thin">
          <color indexed="64"/>
        </right>
        <top/>
        <bottom style="medium">
          <color indexed="64"/>
        </bottom>
      </border>
    </dxf>
    <dxf>
      <fill>
        <patternFill patternType="solid">
          <fgColor indexed="64"/>
          <bgColor theme="6" tint="0.59999389629810485"/>
        </patternFill>
      </fill>
      <alignment horizontal="center" vertical="bottom" textRotation="0" wrapText="1" indent="0" justifyLastLine="0" shrinkToFit="0" readingOrder="0"/>
      <border diagonalUp="0" diagonalDown="0" outline="0">
        <left style="medium">
          <color indexed="64"/>
        </left>
        <right/>
        <top/>
        <bottom style="medium">
          <color indexed="64"/>
        </bottom>
      </border>
    </dxf>
    <dxf>
      <font>
        <b val="0"/>
        <i val="0"/>
        <strike val="0"/>
        <condense val="0"/>
        <extend val="0"/>
        <outline val="0"/>
        <shadow val="0"/>
        <u val="none"/>
        <vertAlign val="baseline"/>
        <sz val="11"/>
        <color theme="1"/>
        <name val="Calibri"/>
        <scheme val="minor"/>
      </font>
      <fill>
        <patternFill patternType="solid">
          <fgColor indexed="64"/>
          <bgColor theme="6" tint="0.79998168889431442"/>
        </patternFill>
      </fill>
      <alignment horizontal="center" vertical="bottom" textRotation="0" wrapText="0"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numFmt numFmtId="2" formatCode="0.0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numFmt numFmtId="2" formatCode="0.00"/>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scheme val="minor"/>
      </font>
      <fill>
        <patternFill patternType="solid">
          <fgColor indexed="64"/>
          <bgColor theme="3" tint="0.79998168889431442"/>
        </patternFill>
      </fill>
      <alignment horizontal="center" vertical="bottom" textRotation="0" wrapText="0" indent="0" justifyLastLine="0" shrinkToFit="0" readingOrder="0"/>
      <border diagonalUp="0" diagonalDown="0">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theme="1"/>
        <name val="Calibri"/>
        <scheme val="minor"/>
      </font>
      <fill>
        <patternFill patternType="solid">
          <fgColor indexed="64"/>
          <bgColor theme="9" tint="0.79998168889431442"/>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theme="1"/>
        <name val="Calibri"/>
        <scheme val="minor"/>
      </font>
      <fill>
        <patternFill patternType="solid">
          <fgColor indexed="64"/>
          <bgColor theme="9" tint="0.79998168889431442"/>
        </patternFill>
      </fill>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border diagonalUp="0" diagonalDown="0">
        <left/>
        <right/>
        <top style="thin">
          <color indexed="64"/>
        </top>
        <bottom style="thin">
          <color indexed="64"/>
        </bottom>
        <vertical/>
        <horizontal/>
      </border>
      <protection locked="0" hidden="0"/>
    </dxf>
    <dxf>
      <border outline="0">
        <bottom style="medium">
          <color indexed="64"/>
        </bottom>
      </border>
    </dxf>
    <dxf>
      <border outline="0">
        <left style="medium">
          <color indexed="64"/>
        </left>
        <right style="medium">
          <color indexed="64"/>
        </right>
        <top style="medium">
          <color indexed="64"/>
        </top>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127000</xdr:rowOff>
    </xdr:from>
    <xdr:to>
      <xdr:col>1</xdr:col>
      <xdr:colOff>640336</xdr:colOff>
      <xdr:row>6</xdr:row>
      <xdr:rowOff>98193</xdr:rowOff>
    </xdr:to>
    <xdr:pic>
      <xdr:nvPicPr>
        <xdr:cNvPr id="2" name="Picture 1"/>
        <xdr:cNvPicPr>
          <a:picLocks noChangeAspect="1"/>
        </xdr:cNvPicPr>
      </xdr:nvPicPr>
      <xdr:blipFill>
        <a:blip xmlns:r="http://schemas.openxmlformats.org/officeDocument/2006/relationships" r:embed="rId1"/>
        <a:stretch>
          <a:fillRect/>
        </a:stretch>
      </xdr:blipFill>
      <xdr:spPr>
        <a:xfrm>
          <a:off x="190500" y="571500"/>
          <a:ext cx="746169" cy="74377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9525</xdr:colOff>
          <xdr:row>8</xdr:row>
          <xdr:rowOff>9525</xdr:rowOff>
        </xdr:from>
        <xdr:to>
          <xdr:col>7</xdr:col>
          <xdr:colOff>9525</xdr:colOff>
          <xdr:row>8</xdr:row>
          <xdr:rowOff>171450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August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7</xdr:row>
          <xdr:rowOff>9525</xdr:rowOff>
        </xdr:from>
        <xdr:to>
          <xdr:col>6</xdr:col>
          <xdr:colOff>504825</xdr:colOff>
          <xdr:row>7</xdr:row>
          <xdr:rowOff>171450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July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10</xdr:row>
          <xdr:rowOff>9525</xdr:rowOff>
        </xdr:from>
        <xdr:to>
          <xdr:col>6</xdr:col>
          <xdr:colOff>514350</xdr:colOff>
          <xdr:row>10</xdr:row>
          <xdr:rowOff>161925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October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8</xdr:row>
          <xdr:rowOff>190500</xdr:rowOff>
        </xdr:from>
        <xdr:to>
          <xdr:col>7</xdr:col>
          <xdr:colOff>114300</xdr:colOff>
          <xdr:row>9</xdr:row>
          <xdr:rowOff>161925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September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xdr:row>
          <xdr:rowOff>0</xdr:rowOff>
        </xdr:from>
        <xdr:to>
          <xdr:col>7</xdr:col>
          <xdr:colOff>38100</xdr:colOff>
          <xdr:row>12</xdr:row>
          <xdr:rowOff>161925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December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xdr:colOff>
          <xdr:row>11</xdr:row>
          <xdr:rowOff>9525</xdr:rowOff>
        </xdr:from>
        <xdr:to>
          <xdr:col>7</xdr:col>
          <xdr:colOff>28575</xdr:colOff>
          <xdr:row>11</xdr:row>
          <xdr:rowOff>161925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November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xdr:row>
          <xdr:rowOff>0</xdr:rowOff>
        </xdr:from>
        <xdr:to>
          <xdr:col>7</xdr:col>
          <xdr:colOff>685800</xdr:colOff>
          <xdr:row>8</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February</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6</xdr:row>
          <xdr:rowOff>171450</xdr:rowOff>
        </xdr:from>
        <xdr:to>
          <xdr:col>7</xdr:col>
          <xdr:colOff>704850</xdr:colOff>
          <xdr:row>8</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January</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10</xdr:row>
          <xdr:rowOff>9525</xdr:rowOff>
        </xdr:from>
        <xdr:to>
          <xdr:col>7</xdr:col>
          <xdr:colOff>695325</xdr:colOff>
          <xdr:row>10</xdr:row>
          <xdr:rowOff>161925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April</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9</xdr:row>
          <xdr:rowOff>9525</xdr:rowOff>
        </xdr:from>
        <xdr:to>
          <xdr:col>7</xdr:col>
          <xdr:colOff>704850</xdr:colOff>
          <xdr:row>9</xdr:row>
          <xdr:rowOff>152400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March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xdr:row>
          <xdr:rowOff>0</xdr:rowOff>
        </xdr:from>
        <xdr:to>
          <xdr:col>7</xdr:col>
          <xdr:colOff>685800</xdr:colOff>
          <xdr:row>12</xdr:row>
          <xdr:rowOff>171450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June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66675</xdr:colOff>
          <xdr:row>11</xdr:row>
          <xdr:rowOff>0</xdr:rowOff>
        </xdr:from>
        <xdr:to>
          <xdr:col>7</xdr:col>
          <xdr:colOff>695325</xdr:colOff>
          <xdr:row>11</xdr:row>
          <xdr:rowOff>152400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May</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266700</xdr:colOff>
          <xdr:row>5</xdr:row>
          <xdr:rowOff>180975</xdr:rowOff>
        </xdr:from>
        <xdr:to>
          <xdr:col>7</xdr:col>
          <xdr:colOff>514350</xdr:colOff>
          <xdr:row>6</xdr:row>
          <xdr:rowOff>190500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50</xdr:row>
          <xdr:rowOff>9525</xdr:rowOff>
        </xdr:from>
        <xdr:to>
          <xdr:col>12</xdr:col>
          <xdr:colOff>19050</xdr:colOff>
          <xdr:row>51</xdr:row>
          <xdr:rowOff>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De-Obligation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51</xdr:row>
          <xdr:rowOff>9525</xdr:rowOff>
        </xdr:from>
        <xdr:to>
          <xdr:col>11</xdr:col>
          <xdr:colOff>781050</xdr:colOff>
          <xdr:row>52</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Refund</a:t>
              </a:r>
            </a:p>
          </xdr:txBody>
        </xdr:sp>
        <xdr:clientData/>
      </xdr:twoCellAnchor>
    </mc:Choice>
    <mc:Fallback/>
  </mc:AlternateContent>
</xdr:wsDr>
</file>

<file path=xl/tables/table1.xml><?xml version="1.0" encoding="utf-8"?>
<table xmlns="http://schemas.openxmlformats.org/spreadsheetml/2006/main" id="4" name="Table4" displayName="Table4" ref="A4:I35" headerRowCount="0" totalsRowShown="0" headerRowBorderDxfId="18" tableBorderDxfId="19">
  <tableColumns count="9">
    <tableColumn id="1" name="Column1" headerRowDxfId="0" dataDxfId="17"/>
    <tableColumn id="2" name="Column2" headerRowDxfId="1" dataDxfId="16"/>
    <tableColumn id="3" name="Column3" headerRowDxfId="2" dataDxfId="15"/>
    <tableColumn id="4" name="Column4" headerRowDxfId="3" dataDxfId="14" dataCellStyle="Currency"/>
    <tableColumn id="5" name="Column5" headerRowDxfId="4" dataDxfId="13" dataCellStyle="Currency">
      <calculatedColumnFormula>SUM(B4*C4)*D4</calculatedColumnFormula>
    </tableColumn>
    <tableColumn id="6" name="Column6" headerRowDxfId="5" dataDxfId="12"/>
    <tableColumn id="7" name="Column7" headerRowDxfId="6" dataDxfId="11"/>
    <tableColumn id="8" name="Column8" headerRowDxfId="7" dataDxfId="10" dataCellStyle="Currency"/>
    <tableColumn id="9" name="Column9" headerRowDxfId="8" dataDxfId="9" dataCellStyle="Currency">
      <calculatedColumnFormula>SUM(F4*G4)*H4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3"/>
  <sheetViews>
    <sheetView tabSelected="1" zoomScale="80" zoomScaleNormal="80" workbookViewId="0">
      <selection activeCell="I52" sqref="I52"/>
    </sheetView>
  </sheetViews>
  <sheetFormatPr defaultRowHeight="15" x14ac:dyDescent="0.25"/>
  <cols>
    <col min="1" max="1" width="4.42578125" customWidth="1"/>
    <col min="2" max="2" width="19.28515625" customWidth="1"/>
    <col min="3" max="3" width="14.140625" customWidth="1"/>
    <col min="4" max="4" width="9.140625" customWidth="1"/>
    <col min="5" max="5" width="13.42578125" customWidth="1"/>
    <col min="6" max="6" width="7.140625" customWidth="1"/>
    <col min="7" max="7" width="10" customWidth="1"/>
    <col min="8" max="8" width="12" customWidth="1"/>
    <col min="10" max="10" width="10.28515625" customWidth="1"/>
    <col min="11" max="11" width="11.140625" customWidth="1"/>
    <col min="12" max="12" width="11.7109375" customWidth="1"/>
    <col min="14" max="14" width="12.85546875" customWidth="1"/>
    <col min="16" max="16" width="12.42578125" customWidth="1"/>
    <col min="18" max="18" width="13.5703125" customWidth="1"/>
  </cols>
  <sheetData>
    <row r="1" spans="1:20" ht="20.25" x14ac:dyDescent="0.3">
      <c r="A1" s="302" t="s">
        <v>138</v>
      </c>
      <c r="B1" s="302"/>
      <c r="C1" s="302"/>
      <c r="D1" s="302"/>
      <c r="E1" s="302"/>
      <c r="F1" s="302"/>
      <c r="G1" s="302"/>
      <c r="H1" s="302"/>
      <c r="I1" s="302"/>
      <c r="J1" s="302"/>
      <c r="K1" s="302"/>
      <c r="L1" s="302"/>
      <c r="M1" s="302"/>
      <c r="N1" s="302"/>
      <c r="O1" s="302"/>
      <c r="P1" s="302"/>
      <c r="Q1" s="302"/>
      <c r="R1" s="302"/>
      <c r="S1" s="1"/>
      <c r="T1" s="1"/>
    </row>
    <row r="3" spans="1:20" ht="15.75" x14ac:dyDescent="0.25">
      <c r="A3" s="1"/>
      <c r="B3" s="1"/>
      <c r="C3" s="1"/>
      <c r="D3" s="1"/>
      <c r="E3" s="1"/>
      <c r="F3" s="303" t="s">
        <v>0</v>
      </c>
      <c r="G3" s="303"/>
      <c r="H3" s="304"/>
      <c r="I3" s="303"/>
      <c r="J3" s="303"/>
      <c r="K3" s="303"/>
      <c r="L3" s="303"/>
      <c r="M3" s="303"/>
      <c r="N3" s="303"/>
      <c r="O3" s="303"/>
      <c r="P3" s="303"/>
      <c r="Q3" s="303"/>
      <c r="R3" s="303"/>
      <c r="S3" s="1"/>
      <c r="T3" s="1"/>
    </row>
    <row r="4" spans="1:20" x14ac:dyDescent="0.25">
      <c r="A4" s="305" t="s">
        <v>1</v>
      </c>
      <c r="B4" s="305"/>
      <c r="C4" s="305"/>
      <c r="D4" s="1"/>
      <c r="F4" s="307" t="s">
        <v>45</v>
      </c>
      <c r="G4" s="308"/>
      <c r="H4" s="55"/>
      <c r="I4" s="48" t="s">
        <v>2</v>
      </c>
      <c r="J4" s="49"/>
      <c r="K4" s="3"/>
      <c r="L4" s="3"/>
      <c r="M4" s="4"/>
      <c r="N4" s="48" t="s">
        <v>43</v>
      </c>
      <c r="O4" s="49"/>
      <c r="P4" s="3"/>
      <c r="Q4" s="3"/>
      <c r="R4" s="4"/>
      <c r="T4" s="1"/>
    </row>
    <row r="5" spans="1:20" ht="15" customHeight="1" x14ac:dyDescent="0.25">
      <c r="A5" s="21" t="s">
        <v>3</v>
      </c>
      <c r="B5" s="21"/>
      <c r="C5" s="21"/>
      <c r="D5" s="1"/>
      <c r="E5" s="52"/>
      <c r="F5" s="306"/>
      <c r="G5" s="306"/>
      <c r="H5" s="54"/>
      <c r="I5" s="205"/>
      <c r="J5" s="206"/>
      <c r="K5" s="206"/>
      <c r="L5" s="206"/>
      <c r="M5" s="207"/>
      <c r="N5" s="211"/>
      <c r="O5" s="212"/>
      <c r="P5" s="213"/>
      <c r="Q5" s="213"/>
      <c r="R5" s="214"/>
      <c r="T5" s="1"/>
    </row>
    <row r="6" spans="1:20" ht="15" customHeight="1" x14ac:dyDescent="0.25">
      <c r="A6" s="305" t="s">
        <v>4</v>
      </c>
      <c r="B6" s="305"/>
      <c r="C6" s="305"/>
      <c r="D6" s="1"/>
      <c r="E6" s="1"/>
      <c r="F6" s="53"/>
      <c r="G6" s="53"/>
      <c r="I6" s="208"/>
      <c r="J6" s="206"/>
      <c r="K6" s="206"/>
      <c r="L6" s="206"/>
      <c r="M6" s="207"/>
      <c r="N6" s="211"/>
      <c r="O6" s="215"/>
      <c r="P6" s="213"/>
      <c r="Q6" s="213"/>
      <c r="R6" s="214"/>
      <c r="T6" s="1"/>
    </row>
    <row r="7" spans="1:20" x14ac:dyDescent="0.25">
      <c r="A7" s="1"/>
      <c r="B7" s="1"/>
      <c r="C7" s="1"/>
      <c r="D7" s="1"/>
      <c r="E7" s="311"/>
      <c r="F7" s="311"/>
      <c r="G7" s="309" t="s">
        <v>55</v>
      </c>
      <c r="H7" s="310"/>
      <c r="I7" s="216"/>
      <c r="J7" s="217"/>
      <c r="K7" s="217"/>
      <c r="L7" s="217"/>
      <c r="M7" s="218"/>
      <c r="N7" s="217"/>
      <c r="O7" s="217"/>
      <c r="P7" s="217"/>
      <c r="Q7" s="217"/>
      <c r="R7" s="218"/>
      <c r="T7" s="1"/>
    </row>
    <row r="8" spans="1:20" ht="15" customHeight="1" x14ac:dyDescent="0.25">
      <c r="A8" s="38" t="s">
        <v>5</v>
      </c>
      <c r="B8" s="39"/>
      <c r="C8" s="39"/>
      <c r="D8" s="60"/>
      <c r="E8" s="1"/>
      <c r="F8" s="209"/>
      <c r="G8" s="209"/>
      <c r="H8" s="209"/>
      <c r="I8" s="219" t="s">
        <v>6</v>
      </c>
      <c r="J8" s="220"/>
      <c r="K8" s="220"/>
      <c r="L8" s="220"/>
      <c r="M8" s="221"/>
      <c r="N8" s="219" t="s">
        <v>49</v>
      </c>
      <c r="O8" s="220"/>
      <c r="P8" s="220"/>
      <c r="Q8" s="220"/>
      <c r="R8" s="222"/>
      <c r="T8" s="3"/>
    </row>
    <row r="9" spans="1:20" ht="15.75" x14ac:dyDescent="0.25">
      <c r="A9" s="38" t="s">
        <v>67</v>
      </c>
      <c r="B9" s="39"/>
      <c r="C9" s="39"/>
      <c r="D9" s="60"/>
      <c r="E9" s="1"/>
      <c r="F9" s="209"/>
      <c r="G9" s="209"/>
      <c r="H9" s="209"/>
      <c r="I9" s="205"/>
      <c r="J9" s="223"/>
      <c r="K9" s="223"/>
      <c r="L9" s="223"/>
      <c r="M9" s="224"/>
      <c r="N9" s="225"/>
      <c r="O9" s="212"/>
      <c r="P9" s="206"/>
      <c r="Q9" s="206"/>
      <c r="R9" s="207"/>
      <c r="T9" s="1"/>
    </row>
    <row r="10" spans="1:20" x14ac:dyDescent="0.25">
      <c r="A10" s="59"/>
      <c r="B10" s="57"/>
      <c r="C10" s="58"/>
      <c r="D10" s="61"/>
      <c r="E10" s="51"/>
      <c r="F10" s="210"/>
      <c r="G10" s="209"/>
      <c r="H10" s="209"/>
      <c r="I10" s="219"/>
      <c r="J10" s="226"/>
      <c r="K10" s="226"/>
      <c r="L10" s="226"/>
      <c r="M10" s="227"/>
      <c r="N10" s="226"/>
      <c r="O10" s="228"/>
      <c r="P10" s="228"/>
      <c r="Q10" s="228"/>
      <c r="R10" s="229"/>
      <c r="T10" s="1"/>
    </row>
    <row r="11" spans="1:20" x14ac:dyDescent="0.25">
      <c r="A11" s="62"/>
      <c r="B11" s="58"/>
      <c r="C11" s="57"/>
      <c r="D11" s="36"/>
      <c r="E11" s="1"/>
      <c r="F11" s="209"/>
      <c r="G11" s="209"/>
      <c r="H11" s="209"/>
      <c r="I11" s="216"/>
      <c r="J11" s="217"/>
      <c r="K11" s="217"/>
      <c r="L11" s="217"/>
      <c r="M11" s="218"/>
      <c r="N11" s="217"/>
      <c r="O11" s="217"/>
      <c r="P11" s="217"/>
      <c r="Q11" s="217"/>
      <c r="R11" s="218"/>
      <c r="T11" s="1"/>
    </row>
    <row r="12" spans="1:20" x14ac:dyDescent="0.25">
      <c r="A12" s="2"/>
      <c r="B12" s="56"/>
      <c r="C12" s="50"/>
      <c r="D12" s="6"/>
      <c r="E12" s="1"/>
      <c r="F12" s="209"/>
      <c r="G12" s="209"/>
      <c r="H12" s="209"/>
      <c r="I12" s="230" t="s">
        <v>7</v>
      </c>
      <c r="J12" s="231"/>
      <c r="K12" s="231"/>
      <c r="L12" s="231"/>
      <c r="M12" s="221"/>
      <c r="N12" s="295" t="s">
        <v>68</v>
      </c>
      <c r="O12" s="296"/>
      <c r="P12" s="296"/>
      <c r="Q12" s="296"/>
      <c r="R12" s="297"/>
      <c r="T12" s="1"/>
    </row>
    <row r="13" spans="1:20" x14ac:dyDescent="0.25">
      <c r="A13" s="8"/>
      <c r="B13" s="135"/>
      <c r="C13" s="136"/>
      <c r="D13" s="136"/>
      <c r="E13" s="136"/>
      <c r="F13" s="209"/>
      <c r="G13" s="209"/>
      <c r="H13" s="209"/>
      <c r="I13" s="232" t="s">
        <v>9</v>
      </c>
      <c r="J13" s="233" t="s">
        <v>8</v>
      </c>
      <c r="K13" s="298" t="s">
        <v>54</v>
      </c>
      <c r="L13" s="298"/>
      <c r="M13" s="234"/>
      <c r="N13" s="299" t="s">
        <v>69</v>
      </c>
      <c r="O13" s="300"/>
      <c r="P13" s="300"/>
      <c r="Q13" s="300"/>
      <c r="R13" s="301"/>
      <c r="T13" s="1"/>
    </row>
    <row r="14" spans="1:20" x14ac:dyDescent="0.25">
      <c r="A14" s="7"/>
      <c r="B14" s="1"/>
      <c r="C14" s="1"/>
      <c r="D14" s="1"/>
      <c r="E14" s="1"/>
      <c r="I14" s="235"/>
      <c r="J14" s="236"/>
      <c r="K14" s="236"/>
      <c r="L14" s="236"/>
      <c r="M14" s="237"/>
      <c r="N14" s="236"/>
      <c r="O14" s="236"/>
      <c r="P14" s="236"/>
      <c r="Q14" s="236"/>
      <c r="R14" s="237"/>
      <c r="T14" s="1"/>
    </row>
    <row r="15" spans="1:20" ht="15.75" thickBot="1" x14ac:dyDescent="0.3">
      <c r="A15" s="5" t="s">
        <v>10</v>
      </c>
      <c r="B15" s="9"/>
      <c r="C15" s="26"/>
      <c r="D15" s="312" t="s">
        <v>37</v>
      </c>
      <c r="E15" s="313"/>
      <c r="F15" s="312"/>
      <c r="G15" s="312"/>
      <c r="H15" s="312"/>
      <c r="I15" s="312"/>
      <c r="J15" s="312"/>
      <c r="K15" s="312"/>
      <c r="L15" s="312"/>
      <c r="M15" s="312"/>
      <c r="N15" s="312"/>
      <c r="O15" s="312"/>
      <c r="P15" s="37"/>
      <c r="Q15" s="37"/>
      <c r="R15" s="27"/>
      <c r="S15" s="46"/>
      <c r="T15" s="1"/>
    </row>
    <row r="16" spans="1:20" x14ac:dyDescent="0.25">
      <c r="A16" s="10" t="s">
        <v>11</v>
      </c>
      <c r="B16" s="41"/>
      <c r="C16" s="28" t="s">
        <v>33</v>
      </c>
      <c r="D16" s="122"/>
      <c r="E16" s="120" t="s">
        <v>20</v>
      </c>
      <c r="F16" s="23"/>
      <c r="G16" s="22" t="s">
        <v>34</v>
      </c>
      <c r="H16" s="124" t="s">
        <v>19</v>
      </c>
      <c r="I16" s="120" t="s">
        <v>23</v>
      </c>
      <c r="J16" s="23" t="s">
        <v>22</v>
      </c>
      <c r="K16" s="22" t="s">
        <v>35</v>
      </c>
      <c r="L16" s="124" t="s">
        <v>19</v>
      </c>
      <c r="M16" s="120" t="s">
        <v>25</v>
      </c>
      <c r="N16" s="23" t="s">
        <v>22</v>
      </c>
      <c r="O16" s="22" t="s">
        <v>36</v>
      </c>
      <c r="P16" s="122"/>
      <c r="Q16" s="120" t="s">
        <v>26</v>
      </c>
      <c r="R16" s="23"/>
    </row>
    <row r="17" spans="1:19" ht="15.75" thickBot="1" x14ac:dyDescent="0.3">
      <c r="A17" s="17" t="s">
        <v>12</v>
      </c>
      <c r="B17" s="42"/>
      <c r="C17" s="29" t="s">
        <v>13</v>
      </c>
      <c r="D17" s="123" t="s">
        <v>19</v>
      </c>
      <c r="E17" s="121" t="s">
        <v>21</v>
      </c>
      <c r="F17" s="25" t="s">
        <v>22</v>
      </c>
      <c r="G17" s="24" t="s">
        <v>14</v>
      </c>
      <c r="H17" s="125"/>
      <c r="I17" s="121" t="s">
        <v>24</v>
      </c>
      <c r="J17" s="25"/>
      <c r="K17" s="24" t="s">
        <v>14</v>
      </c>
      <c r="L17" s="125"/>
      <c r="M17" s="121" t="s">
        <v>24</v>
      </c>
      <c r="N17" s="25"/>
      <c r="O17" s="24" t="s">
        <v>15</v>
      </c>
      <c r="P17" s="125"/>
      <c r="Q17" s="121" t="s">
        <v>24</v>
      </c>
      <c r="R17" s="25"/>
      <c r="S17" s="114"/>
    </row>
    <row r="18" spans="1:19" x14ac:dyDescent="0.25">
      <c r="A18" s="18" t="s">
        <v>16</v>
      </c>
      <c r="B18" s="43"/>
      <c r="C18" s="314"/>
      <c r="D18" s="315"/>
      <c r="E18" s="324"/>
      <c r="F18" s="325"/>
      <c r="G18" s="314"/>
      <c r="H18" s="315"/>
      <c r="I18" s="326"/>
      <c r="J18" s="327"/>
      <c r="K18" s="319">
        <f>A!O36</f>
        <v>0</v>
      </c>
      <c r="L18" s="320"/>
      <c r="M18" s="326"/>
      <c r="N18" s="327"/>
      <c r="O18" s="367">
        <f>SUM(G18+K18)</f>
        <v>0</v>
      </c>
      <c r="P18" s="368"/>
      <c r="Q18" s="353">
        <f>I18+M18</f>
        <v>0</v>
      </c>
      <c r="R18" s="354"/>
    </row>
    <row r="19" spans="1:19" x14ac:dyDescent="0.25">
      <c r="A19" s="19"/>
      <c r="B19" s="44"/>
      <c r="C19" s="316"/>
      <c r="D19" s="317"/>
      <c r="E19" s="244"/>
      <c r="F19" s="245"/>
      <c r="G19" s="316"/>
      <c r="H19" s="317"/>
      <c r="I19" s="328"/>
      <c r="J19" s="329"/>
      <c r="K19" s="321"/>
      <c r="L19" s="322"/>
      <c r="M19" s="328"/>
      <c r="N19" s="329"/>
      <c r="O19" s="369"/>
      <c r="P19" s="370"/>
      <c r="Q19" s="355"/>
      <c r="R19" s="356"/>
    </row>
    <row r="20" spans="1:19" x14ac:dyDescent="0.25">
      <c r="A20" s="18" t="s">
        <v>57</v>
      </c>
      <c r="B20" s="43" t="s">
        <v>58</v>
      </c>
      <c r="C20" s="331"/>
      <c r="D20" s="332"/>
      <c r="E20" s="335"/>
      <c r="F20" s="336"/>
      <c r="G20" s="331"/>
      <c r="H20" s="332"/>
      <c r="I20" s="335"/>
      <c r="J20" s="336"/>
      <c r="K20" s="339">
        <f>B!G36</f>
        <v>0</v>
      </c>
      <c r="L20" s="340"/>
      <c r="M20" s="335"/>
      <c r="N20" s="336"/>
      <c r="O20" s="377">
        <f t="shared" ref="O20" si="0">SUM(G20+K20)</f>
        <v>0</v>
      </c>
      <c r="P20" s="378"/>
      <c r="Q20" s="380">
        <f>I20+M20</f>
        <v>0</v>
      </c>
      <c r="R20" s="381"/>
      <c r="S20" s="114"/>
    </row>
    <row r="21" spans="1:19" x14ac:dyDescent="0.25">
      <c r="A21" s="18"/>
      <c r="B21" s="43"/>
      <c r="C21" s="333"/>
      <c r="D21" s="334"/>
      <c r="E21" s="337"/>
      <c r="F21" s="338"/>
      <c r="G21" s="333"/>
      <c r="H21" s="334"/>
      <c r="I21" s="337"/>
      <c r="J21" s="338"/>
      <c r="K21" s="341"/>
      <c r="L21" s="342"/>
      <c r="M21" s="337"/>
      <c r="N21" s="338"/>
      <c r="O21" s="379"/>
      <c r="P21" s="378"/>
      <c r="Q21" s="382"/>
      <c r="R21" s="383"/>
    </row>
    <row r="22" spans="1:19" x14ac:dyDescent="0.25">
      <c r="A22" s="20" t="s">
        <v>17</v>
      </c>
      <c r="B22" s="45"/>
      <c r="C22" s="318"/>
      <c r="D22" s="317"/>
      <c r="E22" s="242"/>
      <c r="F22" s="243"/>
      <c r="G22" s="318"/>
      <c r="H22" s="317"/>
      <c r="I22" s="330"/>
      <c r="J22" s="329"/>
      <c r="K22" s="323">
        <f>'C'!O23</f>
        <v>0</v>
      </c>
      <c r="L22" s="322"/>
      <c r="M22" s="330"/>
      <c r="N22" s="329"/>
      <c r="O22" s="371">
        <f t="shared" ref="O22" si="1">SUM(G22+K22)</f>
        <v>0</v>
      </c>
      <c r="P22" s="372"/>
      <c r="Q22" s="357">
        <f>I22+M22</f>
        <v>0</v>
      </c>
      <c r="R22" s="356"/>
    </row>
    <row r="23" spans="1:19" x14ac:dyDescent="0.25">
      <c r="A23" s="19" t="s">
        <v>59</v>
      </c>
      <c r="B23" s="44"/>
      <c r="C23" s="316"/>
      <c r="D23" s="317"/>
      <c r="E23" s="244"/>
      <c r="F23" s="245"/>
      <c r="G23" s="316"/>
      <c r="H23" s="317"/>
      <c r="I23" s="328"/>
      <c r="J23" s="329"/>
      <c r="K23" s="321"/>
      <c r="L23" s="322"/>
      <c r="M23" s="328"/>
      <c r="N23" s="329"/>
      <c r="O23" s="373"/>
      <c r="P23" s="372"/>
      <c r="Q23" s="355"/>
      <c r="R23" s="356"/>
    </row>
    <row r="24" spans="1:19" x14ac:dyDescent="0.25">
      <c r="A24" s="20" t="s">
        <v>60</v>
      </c>
      <c r="B24" s="45"/>
      <c r="C24" s="318"/>
      <c r="D24" s="317"/>
      <c r="E24" s="242"/>
      <c r="F24" s="243"/>
      <c r="G24" s="318"/>
      <c r="H24" s="317"/>
      <c r="I24" s="330"/>
      <c r="J24" s="329"/>
      <c r="K24" s="323">
        <f>D!G30</f>
        <v>0</v>
      </c>
      <c r="L24" s="322"/>
      <c r="M24" s="330"/>
      <c r="N24" s="329"/>
      <c r="O24" s="371">
        <f t="shared" ref="O24" si="2">SUM(G24+K24)</f>
        <v>0</v>
      </c>
      <c r="P24" s="372"/>
      <c r="Q24" s="357">
        <f>I24+M24</f>
        <v>0</v>
      </c>
      <c r="R24" s="356"/>
    </row>
    <row r="25" spans="1:19" x14ac:dyDescent="0.25">
      <c r="A25" s="19"/>
      <c r="B25" s="44"/>
      <c r="C25" s="316"/>
      <c r="D25" s="317"/>
      <c r="E25" s="244"/>
      <c r="F25" s="245"/>
      <c r="G25" s="316"/>
      <c r="H25" s="317"/>
      <c r="I25" s="328"/>
      <c r="J25" s="329"/>
      <c r="K25" s="321"/>
      <c r="L25" s="322"/>
      <c r="M25" s="328"/>
      <c r="N25" s="329"/>
      <c r="O25" s="373"/>
      <c r="P25" s="372"/>
      <c r="Q25" s="355"/>
      <c r="R25" s="356"/>
    </row>
    <row r="26" spans="1:19" x14ac:dyDescent="0.25">
      <c r="A26" s="20" t="s">
        <v>62</v>
      </c>
      <c r="B26" s="45"/>
      <c r="C26" s="318"/>
      <c r="D26" s="317"/>
      <c r="E26" s="242"/>
      <c r="F26" s="243"/>
      <c r="G26" s="318"/>
      <c r="H26" s="317"/>
      <c r="I26" s="330"/>
      <c r="J26" s="329"/>
      <c r="K26" s="323">
        <f>E!G40</f>
        <v>0</v>
      </c>
      <c r="L26" s="322"/>
      <c r="M26" s="330"/>
      <c r="N26" s="329"/>
      <c r="O26" s="371">
        <f t="shared" ref="O26" si="3">SUM(G26+K26)</f>
        <v>0</v>
      </c>
      <c r="P26" s="372"/>
      <c r="Q26" s="357">
        <f>I26+M26</f>
        <v>0</v>
      </c>
      <c r="R26" s="356"/>
    </row>
    <row r="27" spans="1:19" x14ac:dyDescent="0.25">
      <c r="A27" s="19" t="s">
        <v>61</v>
      </c>
      <c r="B27" s="44"/>
      <c r="C27" s="316"/>
      <c r="D27" s="317"/>
      <c r="E27" s="244"/>
      <c r="F27" s="245"/>
      <c r="G27" s="316"/>
      <c r="H27" s="317"/>
      <c r="I27" s="328"/>
      <c r="J27" s="329"/>
      <c r="K27" s="321"/>
      <c r="L27" s="322"/>
      <c r="M27" s="328"/>
      <c r="N27" s="329"/>
      <c r="O27" s="373"/>
      <c r="P27" s="372"/>
      <c r="Q27" s="355"/>
      <c r="R27" s="356"/>
    </row>
    <row r="28" spans="1:19" x14ac:dyDescent="0.25">
      <c r="A28" s="20" t="s">
        <v>63</v>
      </c>
      <c r="B28" s="45"/>
      <c r="C28" s="343"/>
      <c r="D28" s="344"/>
      <c r="E28" s="238"/>
      <c r="F28" s="239"/>
      <c r="G28" s="343"/>
      <c r="H28" s="344"/>
      <c r="I28" s="351"/>
      <c r="J28" s="352"/>
      <c r="K28" s="343"/>
      <c r="L28" s="344"/>
      <c r="M28" s="351"/>
      <c r="N28" s="352"/>
      <c r="O28" s="374">
        <f t="shared" ref="O28" si="4">SUM(G28+K28)</f>
        <v>0</v>
      </c>
      <c r="P28" s="375"/>
      <c r="Q28" s="358">
        <f>I28+M28</f>
        <v>0</v>
      </c>
      <c r="R28" s="359"/>
    </row>
    <row r="29" spans="1:19" x14ac:dyDescent="0.25">
      <c r="A29" s="19"/>
      <c r="B29" s="70" t="s">
        <v>64</v>
      </c>
      <c r="C29" s="345"/>
      <c r="D29" s="344"/>
      <c r="E29" s="240"/>
      <c r="F29" s="241"/>
      <c r="G29" s="345"/>
      <c r="H29" s="344"/>
      <c r="I29" s="344"/>
      <c r="J29" s="352"/>
      <c r="K29" s="345"/>
      <c r="L29" s="344"/>
      <c r="M29" s="344"/>
      <c r="N29" s="352"/>
      <c r="O29" s="376"/>
      <c r="P29" s="375"/>
      <c r="Q29" s="360"/>
      <c r="R29" s="359"/>
    </row>
    <row r="30" spans="1:19" x14ac:dyDescent="0.25">
      <c r="A30" s="20" t="s">
        <v>65</v>
      </c>
      <c r="B30" s="45"/>
      <c r="C30" s="318"/>
      <c r="D30" s="317"/>
      <c r="E30" s="242"/>
      <c r="F30" s="243"/>
      <c r="G30" s="318"/>
      <c r="H30" s="317"/>
      <c r="I30" s="330"/>
      <c r="J30" s="329"/>
      <c r="K30" s="323">
        <f>G!C23</f>
        <v>0</v>
      </c>
      <c r="L30" s="322"/>
      <c r="M30" s="330"/>
      <c r="N30" s="329"/>
      <c r="O30" s="371">
        <f t="shared" ref="O30" si="5">SUM(G30+K30)</f>
        <v>0</v>
      </c>
      <c r="P30" s="372"/>
      <c r="Q30" s="357">
        <f>I30+M30</f>
        <v>0</v>
      </c>
      <c r="R30" s="356"/>
    </row>
    <row r="31" spans="1:19" x14ac:dyDescent="0.25">
      <c r="A31" s="19"/>
      <c r="B31" s="44"/>
      <c r="C31" s="316"/>
      <c r="D31" s="317"/>
      <c r="E31" s="244"/>
      <c r="F31" s="245"/>
      <c r="G31" s="316"/>
      <c r="H31" s="317"/>
      <c r="I31" s="328"/>
      <c r="J31" s="329"/>
      <c r="K31" s="321"/>
      <c r="L31" s="322"/>
      <c r="M31" s="328"/>
      <c r="N31" s="329"/>
      <c r="O31" s="373"/>
      <c r="P31" s="372"/>
      <c r="Q31" s="355"/>
      <c r="R31" s="356"/>
    </row>
    <row r="32" spans="1:19" x14ac:dyDescent="0.25">
      <c r="A32" s="18" t="s">
        <v>66</v>
      </c>
      <c r="B32" s="43"/>
      <c r="C32" s="318"/>
      <c r="D32" s="317"/>
      <c r="E32" s="242"/>
      <c r="F32" s="243"/>
      <c r="G32" s="318"/>
      <c r="H32" s="317"/>
      <c r="I32" s="424"/>
      <c r="J32" s="387"/>
      <c r="K32" s="323">
        <f>H!C23</f>
        <v>0</v>
      </c>
      <c r="L32" s="322"/>
      <c r="M32" s="385"/>
      <c r="N32" s="386"/>
      <c r="O32" s="371">
        <f t="shared" ref="O32" si="6">SUM(G32+K32)</f>
        <v>0</v>
      </c>
      <c r="P32" s="372"/>
      <c r="Q32" s="357">
        <f>I32+M32</f>
        <v>0</v>
      </c>
      <c r="R32" s="356"/>
    </row>
    <row r="33" spans="1:19" x14ac:dyDescent="0.25">
      <c r="A33" s="18"/>
      <c r="B33" s="43"/>
      <c r="C33" s="316"/>
      <c r="D33" s="317"/>
      <c r="E33" s="244"/>
      <c r="F33" s="245"/>
      <c r="G33" s="316"/>
      <c r="H33" s="317"/>
      <c r="I33" s="425"/>
      <c r="J33" s="387"/>
      <c r="K33" s="321"/>
      <c r="L33" s="322"/>
      <c r="M33" s="387"/>
      <c r="N33" s="386"/>
      <c r="O33" s="373"/>
      <c r="P33" s="372"/>
      <c r="Q33" s="355"/>
      <c r="R33" s="356"/>
    </row>
    <row r="34" spans="1:19" x14ac:dyDescent="0.25">
      <c r="A34" s="20" t="s">
        <v>70</v>
      </c>
      <c r="B34" s="45"/>
      <c r="C34" s="331"/>
      <c r="D34" s="332"/>
      <c r="E34" s="335"/>
      <c r="F34" s="336"/>
      <c r="G34" s="331"/>
      <c r="H34" s="332"/>
      <c r="I34" s="389"/>
      <c r="J34" s="390"/>
      <c r="K34" s="393">
        <f>I!I36</f>
        <v>0</v>
      </c>
      <c r="L34" s="394"/>
      <c r="M34" s="389"/>
      <c r="N34" s="390"/>
      <c r="O34" s="377">
        <f t="shared" ref="O34" si="7">SUM(G34+K34)</f>
        <v>0</v>
      </c>
      <c r="P34" s="378"/>
      <c r="Q34" s="357">
        <f t="shared" ref="Q34" si="8">I34+M34</f>
        <v>0</v>
      </c>
      <c r="R34" s="383"/>
      <c r="S34" s="114"/>
    </row>
    <row r="35" spans="1:19" x14ac:dyDescent="0.25">
      <c r="A35" s="19"/>
      <c r="B35" s="44"/>
      <c r="C35" s="333"/>
      <c r="D35" s="334"/>
      <c r="E35" s="337"/>
      <c r="F35" s="338"/>
      <c r="G35" s="333"/>
      <c r="H35" s="334"/>
      <c r="I35" s="426"/>
      <c r="J35" s="427"/>
      <c r="K35" s="428"/>
      <c r="L35" s="429"/>
      <c r="M35" s="426"/>
      <c r="N35" s="427"/>
      <c r="O35" s="379"/>
      <c r="P35" s="378"/>
      <c r="Q35" s="382"/>
      <c r="R35" s="383"/>
    </row>
    <row r="36" spans="1:19" x14ac:dyDescent="0.25">
      <c r="A36" s="18" t="s">
        <v>71</v>
      </c>
      <c r="B36" s="43"/>
      <c r="C36" s="331"/>
      <c r="D36" s="332"/>
      <c r="E36" s="335"/>
      <c r="F36" s="336"/>
      <c r="G36" s="331"/>
      <c r="H36" s="332"/>
      <c r="I36" s="389"/>
      <c r="J36" s="390"/>
      <c r="K36" s="393">
        <f>J!E6</f>
        <v>0</v>
      </c>
      <c r="L36" s="394"/>
      <c r="M36" s="389"/>
      <c r="N36" s="390"/>
      <c r="O36" s="377">
        <f t="shared" ref="O36" si="9">SUM(G36+K36)</f>
        <v>0</v>
      </c>
      <c r="P36" s="378"/>
      <c r="Q36" s="357">
        <f t="shared" ref="Q36" si="10">I36+M36</f>
        <v>0</v>
      </c>
      <c r="R36" s="383"/>
      <c r="S36" s="114"/>
    </row>
    <row r="37" spans="1:19" ht="15.75" thickBot="1" x14ac:dyDescent="0.3">
      <c r="A37" s="18"/>
      <c r="B37" s="43"/>
      <c r="C37" s="397"/>
      <c r="D37" s="398"/>
      <c r="E37" s="399"/>
      <c r="F37" s="400"/>
      <c r="G37" s="397"/>
      <c r="H37" s="398"/>
      <c r="I37" s="391"/>
      <c r="J37" s="392"/>
      <c r="K37" s="395"/>
      <c r="L37" s="396"/>
      <c r="M37" s="391"/>
      <c r="N37" s="392"/>
      <c r="O37" s="432"/>
      <c r="P37" s="433"/>
      <c r="Q37" s="430"/>
      <c r="R37" s="431"/>
    </row>
    <row r="38" spans="1:19" x14ac:dyDescent="0.25">
      <c r="A38" s="418" t="s">
        <v>18</v>
      </c>
      <c r="B38" s="419"/>
      <c r="C38" s="346">
        <f t="shared" ref="C38" si="11">SUM(C18:C36)</f>
        <v>0</v>
      </c>
      <c r="D38" s="320"/>
      <c r="E38" s="401">
        <f t="shared" ref="E38" si="12">SUM(E18:E36)</f>
        <v>0</v>
      </c>
      <c r="F38" s="402"/>
      <c r="G38" s="346">
        <f t="shared" ref="G38" si="13">SUM(G18:G36)</f>
        <v>0</v>
      </c>
      <c r="H38" s="320"/>
      <c r="I38" s="361">
        <f t="shared" ref="I38" si="14">SUM(I18:I36)</f>
        <v>0</v>
      </c>
      <c r="J38" s="320"/>
      <c r="K38" s="346">
        <f t="shared" ref="K38" si="15">SUM(K18:K36)</f>
        <v>0</v>
      </c>
      <c r="L38" s="320"/>
      <c r="M38" s="361">
        <f t="shared" ref="M38" si="16">SUM(M18:M36)</f>
        <v>0</v>
      </c>
      <c r="N38" s="320"/>
      <c r="O38" s="346">
        <f>SUM(O18:O36)</f>
        <v>0</v>
      </c>
      <c r="P38" s="320"/>
      <c r="Q38" s="361">
        <f>SUM(Q18:Q36)</f>
        <v>0</v>
      </c>
      <c r="R38" s="362"/>
    </row>
    <row r="39" spans="1:19" x14ac:dyDescent="0.25">
      <c r="A39" s="420"/>
      <c r="B39" s="421"/>
      <c r="C39" s="321"/>
      <c r="D39" s="322"/>
      <c r="E39" s="403"/>
      <c r="F39" s="404"/>
      <c r="G39" s="321"/>
      <c r="H39" s="322"/>
      <c r="I39" s="363"/>
      <c r="J39" s="322"/>
      <c r="K39" s="321"/>
      <c r="L39" s="322"/>
      <c r="M39" s="363"/>
      <c r="N39" s="322"/>
      <c r="O39" s="321"/>
      <c r="P39" s="322"/>
      <c r="Q39" s="363"/>
      <c r="R39" s="364"/>
    </row>
    <row r="40" spans="1:19" ht="15.75" thickBot="1" x14ac:dyDescent="0.3">
      <c r="A40" s="422"/>
      <c r="B40" s="423"/>
      <c r="C40" s="347"/>
      <c r="D40" s="348"/>
      <c r="E40" s="405"/>
      <c r="F40" s="406"/>
      <c r="G40" s="347"/>
      <c r="H40" s="348"/>
      <c r="I40" s="365"/>
      <c r="J40" s="348"/>
      <c r="K40" s="347"/>
      <c r="L40" s="348"/>
      <c r="M40" s="365"/>
      <c r="N40" s="348"/>
      <c r="O40" s="347"/>
      <c r="P40" s="348"/>
      <c r="Q40" s="365"/>
      <c r="R40" s="366"/>
    </row>
    <row r="42" spans="1:19" x14ac:dyDescent="0.25">
      <c r="A42" s="13" t="s">
        <v>27</v>
      </c>
      <c r="B42" s="14"/>
      <c r="C42" s="14"/>
      <c r="D42" s="14"/>
      <c r="E42" s="14"/>
      <c r="F42" s="14"/>
      <c r="G42" s="388" t="s">
        <v>31</v>
      </c>
      <c r="H42" s="388"/>
      <c r="I42" s="388"/>
      <c r="J42" s="388"/>
      <c r="K42" s="388" t="s">
        <v>53</v>
      </c>
      <c r="L42" s="388"/>
      <c r="M42" s="388"/>
      <c r="N42" s="388"/>
      <c r="O42" s="388" t="s">
        <v>32</v>
      </c>
      <c r="P42" s="388"/>
      <c r="Q42" s="388"/>
      <c r="R42" s="388"/>
    </row>
    <row r="43" spans="1:19" x14ac:dyDescent="0.25">
      <c r="A43" s="15" t="s">
        <v>28</v>
      </c>
      <c r="B43" s="14"/>
      <c r="C43" s="14"/>
      <c r="D43" s="14"/>
      <c r="E43" s="14"/>
      <c r="F43" s="14"/>
      <c r="G43" s="289">
        <f>C38</f>
        <v>0</v>
      </c>
      <c r="H43" s="290"/>
      <c r="I43" s="290"/>
      <c r="J43" s="291"/>
      <c r="K43" s="292">
        <f>E38</f>
        <v>0</v>
      </c>
      <c r="L43" s="293"/>
      <c r="M43" s="293"/>
      <c r="N43" s="294"/>
      <c r="O43" s="384">
        <f>G43+K43</f>
        <v>0</v>
      </c>
      <c r="P43" s="384"/>
      <c r="Q43" s="384"/>
      <c r="R43" s="384"/>
    </row>
    <row r="44" spans="1:19" x14ac:dyDescent="0.25">
      <c r="A44" s="15" t="s">
        <v>29</v>
      </c>
      <c r="B44" s="14"/>
      <c r="C44" s="14"/>
      <c r="D44" s="14"/>
      <c r="E44" s="14"/>
      <c r="F44" s="14"/>
      <c r="G44" s="407"/>
      <c r="H44" s="408"/>
      <c r="I44" s="408"/>
      <c r="J44" s="409"/>
      <c r="K44" s="410"/>
      <c r="L44" s="410"/>
      <c r="M44" s="410"/>
      <c r="N44" s="410"/>
      <c r="O44" s="411"/>
      <c r="P44" s="411"/>
      <c r="Q44" s="411"/>
      <c r="R44" s="411"/>
    </row>
    <row r="45" spans="1:19" x14ac:dyDescent="0.25">
      <c r="A45" s="15" t="s">
        <v>38</v>
      </c>
      <c r="B45" s="14"/>
      <c r="C45" s="14"/>
      <c r="D45" s="14"/>
      <c r="E45" s="14"/>
      <c r="F45" s="14"/>
      <c r="G45" s="412">
        <f>O38</f>
        <v>0</v>
      </c>
      <c r="H45" s="413"/>
      <c r="I45" s="413"/>
      <c r="J45" s="414"/>
      <c r="K45" s="415">
        <f>Q38</f>
        <v>0</v>
      </c>
      <c r="L45" s="416"/>
      <c r="M45" s="416"/>
      <c r="N45" s="417"/>
      <c r="O45" s="349">
        <f>G45+K45</f>
        <v>0</v>
      </c>
      <c r="P45" s="349"/>
      <c r="Q45" s="349"/>
      <c r="R45" s="349"/>
    </row>
    <row r="46" spans="1:19" x14ac:dyDescent="0.25">
      <c r="A46" s="15" t="s">
        <v>30</v>
      </c>
      <c r="B46" s="14"/>
      <c r="C46" s="14"/>
      <c r="D46" s="14"/>
      <c r="E46" s="14"/>
      <c r="F46" s="14"/>
      <c r="G46" s="349">
        <f>G44-G45</f>
        <v>0</v>
      </c>
      <c r="H46" s="349"/>
      <c r="I46" s="349"/>
      <c r="J46" s="349"/>
      <c r="K46" s="350"/>
      <c r="L46" s="350"/>
      <c r="M46" s="350"/>
      <c r="N46" s="350"/>
      <c r="O46" s="350"/>
      <c r="P46" s="350"/>
      <c r="Q46" s="350"/>
      <c r="R46" s="350"/>
    </row>
    <row r="47" spans="1:19" ht="11.25" customHeight="1" x14ac:dyDescent="0.25">
      <c r="A47" s="11"/>
      <c r="B47" s="11"/>
      <c r="C47" s="11"/>
      <c r="D47" s="11"/>
      <c r="E47" s="11"/>
      <c r="F47" s="11"/>
      <c r="G47" s="11"/>
      <c r="H47" s="11"/>
      <c r="I47" s="11"/>
      <c r="J47" s="11"/>
      <c r="K47" s="11"/>
      <c r="L47" s="11"/>
      <c r="M47" s="11"/>
      <c r="N47" s="11"/>
      <c r="O47" s="11"/>
      <c r="P47" s="11"/>
      <c r="Q47" s="11"/>
      <c r="R47" s="11"/>
    </row>
    <row r="48" spans="1:19" ht="11.25" customHeight="1" x14ac:dyDescent="0.25">
      <c r="A48" s="12"/>
      <c r="B48" s="11"/>
      <c r="C48" s="11"/>
      <c r="D48" s="11"/>
      <c r="E48" s="11"/>
      <c r="F48" s="11"/>
      <c r="G48" s="11"/>
      <c r="H48" s="11"/>
      <c r="I48" s="11"/>
      <c r="J48" s="11"/>
      <c r="K48" s="11"/>
      <c r="L48" s="11"/>
      <c r="M48" s="11"/>
      <c r="N48" s="11"/>
      <c r="O48" s="11"/>
      <c r="P48" s="11"/>
      <c r="Q48" s="11"/>
      <c r="R48" s="11"/>
    </row>
    <row r="49" spans="1:18" ht="15" customHeight="1" x14ac:dyDescent="0.25">
      <c r="A49" s="277" t="s">
        <v>46</v>
      </c>
      <c r="B49" s="278"/>
      <c r="C49" s="278"/>
      <c r="D49" s="278"/>
      <c r="E49" s="278"/>
      <c r="F49" s="278"/>
      <c r="G49" s="278"/>
      <c r="H49" s="279"/>
      <c r="K49" s="267" t="s">
        <v>47</v>
      </c>
      <c r="L49" s="268"/>
      <c r="M49" s="268"/>
      <c r="N49" s="268"/>
      <c r="O49" s="268"/>
      <c r="P49" s="268"/>
      <c r="Q49" s="269"/>
    </row>
    <row r="50" spans="1:18" ht="15" customHeight="1" x14ac:dyDescent="0.25">
      <c r="A50" s="280"/>
      <c r="B50" s="281"/>
      <c r="C50" s="281"/>
      <c r="D50" s="281"/>
      <c r="E50" s="281"/>
      <c r="F50" s="281"/>
      <c r="G50" s="281"/>
      <c r="H50" s="282"/>
      <c r="K50" s="271"/>
      <c r="L50" s="271"/>
      <c r="M50" s="270" t="s">
        <v>42</v>
      </c>
      <c r="N50" s="270"/>
      <c r="O50" s="270" t="s">
        <v>48</v>
      </c>
      <c r="P50" s="270"/>
      <c r="Q50" s="270"/>
    </row>
    <row r="51" spans="1:18" x14ac:dyDescent="0.25">
      <c r="A51" s="47" t="s">
        <v>56</v>
      </c>
      <c r="B51" s="16"/>
      <c r="C51" s="285" t="s">
        <v>51</v>
      </c>
      <c r="D51" s="286"/>
      <c r="E51" s="286"/>
      <c r="F51" s="286"/>
      <c r="G51" s="286"/>
      <c r="H51" s="287"/>
      <c r="K51" s="270"/>
      <c r="L51" s="270"/>
      <c r="M51" s="272">
        <v>0</v>
      </c>
      <c r="N51" s="272"/>
      <c r="O51" s="274">
        <f>SUM(L51,L52)</f>
        <v>0</v>
      </c>
      <c r="P51" s="274"/>
      <c r="Q51" s="274"/>
    </row>
    <row r="52" spans="1:18" x14ac:dyDescent="0.25">
      <c r="A52" s="283" t="s">
        <v>50</v>
      </c>
      <c r="B52" s="284"/>
      <c r="C52" s="275">
        <f>K38</f>
        <v>0</v>
      </c>
      <c r="D52" s="275"/>
      <c r="E52" s="275"/>
      <c r="F52" s="275"/>
      <c r="G52" s="275"/>
      <c r="H52" s="276"/>
      <c r="K52" s="288"/>
      <c r="L52" s="288"/>
      <c r="M52" s="273">
        <v>0</v>
      </c>
      <c r="N52" s="273"/>
      <c r="O52" s="274"/>
      <c r="P52" s="274"/>
      <c r="Q52" s="274"/>
    </row>
    <row r="53" spans="1:18" x14ac:dyDescent="0.25">
      <c r="A53" s="40" t="s">
        <v>39</v>
      </c>
    </row>
    <row r="54" spans="1:18" ht="15" customHeight="1" x14ac:dyDescent="0.25">
      <c r="A54" s="32"/>
      <c r="B54" s="32"/>
      <c r="C54" s="32"/>
      <c r="D54" s="32"/>
      <c r="E54" s="32"/>
      <c r="F54" s="32"/>
      <c r="G54" s="32"/>
      <c r="H54" s="32"/>
      <c r="J54" s="246" t="s">
        <v>139</v>
      </c>
      <c r="K54" s="247"/>
      <c r="L54" s="247"/>
      <c r="M54" s="247"/>
      <c r="N54" s="247"/>
      <c r="O54" s="247"/>
      <c r="P54" s="247"/>
      <c r="Q54" s="247"/>
      <c r="R54" s="248"/>
    </row>
    <row r="55" spans="1:18" ht="37.5" customHeight="1" x14ac:dyDescent="0.25">
      <c r="A55" s="32"/>
      <c r="B55" s="68"/>
      <c r="C55" s="68"/>
      <c r="D55" s="68"/>
      <c r="E55" s="68"/>
      <c r="F55" s="68"/>
      <c r="G55" s="68"/>
      <c r="H55" s="64"/>
      <c r="J55" s="249"/>
      <c r="K55" s="250"/>
      <c r="L55" s="250"/>
      <c r="M55" s="250"/>
      <c r="N55" s="250"/>
      <c r="O55" s="250"/>
      <c r="P55" s="250"/>
      <c r="Q55" s="250"/>
      <c r="R55" s="251"/>
    </row>
    <row r="56" spans="1:18" ht="15" customHeight="1" x14ac:dyDescent="0.25">
      <c r="B56" s="63"/>
      <c r="C56" s="63"/>
      <c r="D56" s="63"/>
      <c r="E56" s="63"/>
      <c r="F56" s="63"/>
      <c r="G56" s="63"/>
      <c r="H56" s="63"/>
      <c r="J56" s="249"/>
      <c r="K56" s="250"/>
      <c r="L56" s="250"/>
      <c r="M56" s="250"/>
      <c r="N56" s="250"/>
      <c r="O56" s="250"/>
      <c r="P56" s="250"/>
      <c r="Q56" s="250"/>
      <c r="R56" s="251"/>
    </row>
    <row r="57" spans="1:18" x14ac:dyDescent="0.25">
      <c r="B57" s="66"/>
      <c r="C57" s="66"/>
      <c r="D57" s="66"/>
      <c r="E57" s="66"/>
      <c r="F57" s="69"/>
      <c r="G57" s="69"/>
      <c r="H57" s="63"/>
      <c r="J57" s="252"/>
      <c r="K57" s="253"/>
      <c r="L57" s="253"/>
      <c r="M57" s="253"/>
      <c r="N57" s="253"/>
      <c r="O57" s="253"/>
      <c r="P57" s="253"/>
      <c r="Q57" s="253"/>
      <c r="R57" s="254"/>
    </row>
    <row r="58" spans="1:18" ht="15" customHeight="1" x14ac:dyDescent="0.25">
      <c r="B58" s="66"/>
      <c r="C58" s="66"/>
      <c r="D58" s="66"/>
      <c r="E58" s="66"/>
      <c r="F58" s="67"/>
      <c r="G58" s="67"/>
      <c r="J58" s="255" t="s">
        <v>52</v>
      </c>
      <c r="K58" s="256"/>
      <c r="L58" s="256"/>
      <c r="M58" s="256"/>
      <c r="N58" s="256"/>
      <c r="O58" s="256"/>
      <c r="P58" s="256"/>
      <c r="Q58" s="256"/>
      <c r="R58" s="257"/>
    </row>
    <row r="59" spans="1:18" x14ac:dyDescent="0.25">
      <c r="B59" s="66"/>
      <c r="C59" s="66"/>
      <c r="D59" s="66"/>
      <c r="E59" s="66"/>
      <c r="F59" s="67"/>
      <c r="G59" s="67"/>
      <c r="J59" s="258"/>
      <c r="K59" s="259"/>
      <c r="L59" s="259"/>
      <c r="M59" s="259"/>
      <c r="N59" s="259"/>
      <c r="O59" s="259"/>
      <c r="P59" s="259"/>
      <c r="Q59" s="259"/>
      <c r="R59" s="260"/>
    </row>
    <row r="60" spans="1:18" x14ac:dyDescent="0.25">
      <c r="A60" s="32"/>
      <c r="B60" s="66"/>
      <c r="C60" s="66"/>
      <c r="D60" s="66"/>
      <c r="E60" s="66"/>
      <c r="F60" s="67"/>
      <c r="G60" s="67"/>
      <c r="J60" s="261" t="s">
        <v>44</v>
      </c>
      <c r="K60" s="261"/>
      <c r="L60" s="261"/>
      <c r="M60" s="261"/>
      <c r="N60" s="261"/>
      <c r="O60" s="261"/>
      <c r="P60" s="261"/>
      <c r="Q60" s="261"/>
      <c r="R60" s="261"/>
    </row>
    <row r="61" spans="1:18" ht="21" customHeight="1" x14ac:dyDescent="0.25">
      <c r="A61" s="66"/>
      <c r="B61" s="66"/>
      <c r="C61" s="66"/>
      <c r="D61" s="67"/>
      <c r="E61" s="67"/>
      <c r="J61" s="262"/>
      <c r="K61" s="263"/>
      <c r="L61" s="263"/>
      <c r="M61" s="263"/>
      <c r="N61" s="263"/>
      <c r="O61" s="263"/>
      <c r="P61" s="264"/>
      <c r="Q61" s="265"/>
      <c r="R61" s="266"/>
    </row>
    <row r="62" spans="1:18" x14ac:dyDescent="0.25">
      <c r="A62" s="35" t="s">
        <v>140</v>
      </c>
      <c r="B62" s="65"/>
      <c r="C62" s="65"/>
      <c r="J62" s="33" t="s">
        <v>41</v>
      </c>
      <c r="K62" s="31"/>
      <c r="L62" s="30"/>
      <c r="M62" s="30"/>
      <c r="N62" s="30"/>
      <c r="O62" s="30"/>
      <c r="P62" s="30"/>
      <c r="Q62" s="34" t="s">
        <v>40</v>
      </c>
      <c r="R62" s="30"/>
    </row>
    <row r="63" spans="1:18" x14ac:dyDescent="0.25">
      <c r="B63" t="s">
        <v>145</v>
      </c>
    </row>
  </sheetData>
  <sheetProtection algorithmName="SHA-512" hashValue="8aEFp2beuzZtui4HRxjZ4Acy4EfiEviiu6Yt4+jK6KqBSOEwf/USjs+k8hCXhYXG40XQS/fyOgnUIWWsbhfL2Q==" saltValue="SVdxSrBvEnI2MdnSbUZ5/Q==" spinCount="100000" sheet="1" objects="1" scenarios="1"/>
  <mergeCells count="134">
    <mergeCell ref="O46:R46"/>
    <mergeCell ref="G44:J44"/>
    <mergeCell ref="K44:N44"/>
    <mergeCell ref="O44:R44"/>
    <mergeCell ref="G45:J45"/>
    <mergeCell ref="K45:N45"/>
    <mergeCell ref="O45:R45"/>
    <mergeCell ref="A38:B40"/>
    <mergeCell ref="O32:P33"/>
    <mergeCell ref="C32:D33"/>
    <mergeCell ref="E32:F33"/>
    <mergeCell ref="G32:H33"/>
    <mergeCell ref="I32:J33"/>
    <mergeCell ref="K32:L33"/>
    <mergeCell ref="C34:D35"/>
    <mergeCell ref="E34:F35"/>
    <mergeCell ref="G34:H35"/>
    <mergeCell ref="I34:J35"/>
    <mergeCell ref="K34:L35"/>
    <mergeCell ref="M34:N35"/>
    <mergeCell ref="O34:P35"/>
    <mergeCell ref="Q34:R35"/>
    <mergeCell ref="Q36:R37"/>
    <mergeCell ref="O36:P37"/>
    <mergeCell ref="O43:R43"/>
    <mergeCell ref="C38:D40"/>
    <mergeCell ref="O38:P40"/>
    <mergeCell ref="M38:N40"/>
    <mergeCell ref="M32:N33"/>
    <mergeCell ref="I38:J40"/>
    <mergeCell ref="G42:J42"/>
    <mergeCell ref="K42:N42"/>
    <mergeCell ref="O42:R42"/>
    <mergeCell ref="M36:N37"/>
    <mergeCell ref="K36:L37"/>
    <mergeCell ref="I36:J37"/>
    <mergeCell ref="G36:H37"/>
    <mergeCell ref="E36:F37"/>
    <mergeCell ref="C36:D37"/>
    <mergeCell ref="K38:L40"/>
    <mergeCell ref="E38:F40"/>
    <mergeCell ref="Q18:R19"/>
    <mergeCell ref="Q22:R23"/>
    <mergeCell ref="Q24:R25"/>
    <mergeCell ref="Q26:R27"/>
    <mergeCell ref="Q28:R29"/>
    <mergeCell ref="Q30:R31"/>
    <mergeCell ref="Q38:R40"/>
    <mergeCell ref="O18:P19"/>
    <mergeCell ref="O24:P25"/>
    <mergeCell ref="O22:P23"/>
    <mergeCell ref="O26:P27"/>
    <mergeCell ref="O28:P29"/>
    <mergeCell ref="O30:P31"/>
    <mergeCell ref="Q32:R33"/>
    <mergeCell ref="O20:P21"/>
    <mergeCell ref="Q20:R21"/>
    <mergeCell ref="C26:D27"/>
    <mergeCell ref="C28:D29"/>
    <mergeCell ref="G38:H40"/>
    <mergeCell ref="G24:H25"/>
    <mergeCell ref="G46:J46"/>
    <mergeCell ref="K46:N46"/>
    <mergeCell ref="K28:L29"/>
    <mergeCell ref="K30:L31"/>
    <mergeCell ref="C30:D31"/>
    <mergeCell ref="K24:L25"/>
    <mergeCell ref="K26:L27"/>
    <mergeCell ref="M24:N25"/>
    <mergeCell ref="M26:N27"/>
    <mergeCell ref="M28:N29"/>
    <mergeCell ref="M30:N31"/>
    <mergeCell ref="I24:J25"/>
    <mergeCell ref="I26:J27"/>
    <mergeCell ref="I28:J29"/>
    <mergeCell ref="I30:J31"/>
    <mergeCell ref="G26:H27"/>
    <mergeCell ref="G28:H29"/>
    <mergeCell ref="G30:H31"/>
    <mergeCell ref="E30:F31"/>
    <mergeCell ref="D15:O15"/>
    <mergeCell ref="G18:H19"/>
    <mergeCell ref="G22:H23"/>
    <mergeCell ref="K18:L19"/>
    <mergeCell ref="K22:L23"/>
    <mergeCell ref="E18:F19"/>
    <mergeCell ref="E22:F23"/>
    <mergeCell ref="C18:D19"/>
    <mergeCell ref="C22:D23"/>
    <mergeCell ref="M18:N19"/>
    <mergeCell ref="M22:N23"/>
    <mergeCell ref="I18:J19"/>
    <mergeCell ref="C20:D21"/>
    <mergeCell ref="E20:F21"/>
    <mergeCell ref="G20:H21"/>
    <mergeCell ref="I20:J21"/>
    <mergeCell ref="K20:L21"/>
    <mergeCell ref="M20:N21"/>
    <mergeCell ref="I22:J23"/>
    <mergeCell ref="N12:R12"/>
    <mergeCell ref="K13:L13"/>
    <mergeCell ref="N13:R13"/>
    <mergeCell ref="A1:R1"/>
    <mergeCell ref="F3:R3"/>
    <mergeCell ref="A4:C4"/>
    <mergeCell ref="A6:C6"/>
    <mergeCell ref="F5:G5"/>
    <mergeCell ref="F4:G4"/>
    <mergeCell ref="G7:H7"/>
    <mergeCell ref="E7:F7"/>
    <mergeCell ref="E28:F29"/>
    <mergeCell ref="E26:F27"/>
    <mergeCell ref="E24:F25"/>
    <mergeCell ref="J54:R57"/>
    <mergeCell ref="J58:R59"/>
    <mergeCell ref="J60:R60"/>
    <mergeCell ref="J61:P61"/>
    <mergeCell ref="Q61:R61"/>
    <mergeCell ref="K49:Q49"/>
    <mergeCell ref="M50:N50"/>
    <mergeCell ref="K50:L50"/>
    <mergeCell ref="M51:N51"/>
    <mergeCell ref="M52:N52"/>
    <mergeCell ref="K51:L51"/>
    <mergeCell ref="O50:Q50"/>
    <mergeCell ref="O51:Q52"/>
    <mergeCell ref="C52:H52"/>
    <mergeCell ref="A49:H50"/>
    <mergeCell ref="A52:B52"/>
    <mergeCell ref="C51:H51"/>
    <mergeCell ref="K52:L52"/>
    <mergeCell ref="G43:J43"/>
    <mergeCell ref="K43:N43"/>
    <mergeCell ref="C24:D25"/>
  </mergeCells>
  <pageMargins left="1" right="0.17" top="0.5" bottom="0.28000000000000003" header="0.3" footer="0.3"/>
  <pageSetup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6</xdr:col>
                    <xdr:colOff>9525</xdr:colOff>
                    <xdr:row>8</xdr:row>
                    <xdr:rowOff>9525</xdr:rowOff>
                  </from>
                  <to>
                    <xdr:col>7</xdr:col>
                    <xdr:colOff>9525</xdr:colOff>
                    <xdr:row>8</xdr:row>
                    <xdr:rowOff>171450</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sizeWithCells="1">
                  <from>
                    <xdr:col>6</xdr:col>
                    <xdr:colOff>9525</xdr:colOff>
                    <xdr:row>7</xdr:row>
                    <xdr:rowOff>9525</xdr:rowOff>
                  </from>
                  <to>
                    <xdr:col>6</xdr:col>
                    <xdr:colOff>504825</xdr:colOff>
                    <xdr:row>7</xdr:row>
                    <xdr:rowOff>171450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sizeWithCells="1">
                  <from>
                    <xdr:col>6</xdr:col>
                    <xdr:colOff>9525</xdr:colOff>
                    <xdr:row>10</xdr:row>
                    <xdr:rowOff>9525</xdr:rowOff>
                  </from>
                  <to>
                    <xdr:col>6</xdr:col>
                    <xdr:colOff>514350</xdr:colOff>
                    <xdr:row>10</xdr:row>
                    <xdr:rowOff>161925</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sizeWithCells="1">
                  <from>
                    <xdr:col>6</xdr:col>
                    <xdr:colOff>9525</xdr:colOff>
                    <xdr:row>8</xdr:row>
                    <xdr:rowOff>190500</xdr:rowOff>
                  </from>
                  <to>
                    <xdr:col>7</xdr:col>
                    <xdr:colOff>114300</xdr:colOff>
                    <xdr:row>9</xdr:row>
                    <xdr:rowOff>161925</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6</xdr:col>
                    <xdr:colOff>9525</xdr:colOff>
                    <xdr:row>12</xdr:row>
                    <xdr:rowOff>0</xdr:rowOff>
                  </from>
                  <to>
                    <xdr:col>7</xdr:col>
                    <xdr:colOff>38100</xdr:colOff>
                    <xdr:row>12</xdr:row>
                    <xdr:rowOff>161925</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sizeWithCells="1">
                  <from>
                    <xdr:col>6</xdr:col>
                    <xdr:colOff>9525</xdr:colOff>
                    <xdr:row>11</xdr:row>
                    <xdr:rowOff>9525</xdr:rowOff>
                  </from>
                  <to>
                    <xdr:col>7</xdr:col>
                    <xdr:colOff>28575</xdr:colOff>
                    <xdr:row>11</xdr:row>
                    <xdr:rowOff>161925</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from>
                    <xdr:col>7</xdr:col>
                    <xdr:colOff>66675</xdr:colOff>
                    <xdr:row>8</xdr:row>
                    <xdr:rowOff>0</xdr:rowOff>
                  </from>
                  <to>
                    <xdr:col>7</xdr:col>
                    <xdr:colOff>685800</xdr:colOff>
                    <xdr:row>8</xdr:row>
                    <xdr:rowOff>171450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sizeWithCells="1">
                  <from>
                    <xdr:col>7</xdr:col>
                    <xdr:colOff>66675</xdr:colOff>
                    <xdr:row>6</xdr:row>
                    <xdr:rowOff>171450</xdr:rowOff>
                  </from>
                  <to>
                    <xdr:col>7</xdr:col>
                    <xdr:colOff>704850</xdr:colOff>
                    <xdr:row>8</xdr:row>
                    <xdr:rowOff>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sizeWithCells="1">
                  <from>
                    <xdr:col>7</xdr:col>
                    <xdr:colOff>66675</xdr:colOff>
                    <xdr:row>10</xdr:row>
                    <xdr:rowOff>9525</xdr:rowOff>
                  </from>
                  <to>
                    <xdr:col>7</xdr:col>
                    <xdr:colOff>695325</xdr:colOff>
                    <xdr:row>10</xdr:row>
                    <xdr:rowOff>161925</xdr:rowOff>
                  </to>
                </anchor>
              </controlPr>
            </control>
          </mc:Choice>
        </mc:AlternateContent>
        <mc:AlternateContent xmlns:mc="http://schemas.openxmlformats.org/markup-compatibility/2006">
          <mc:Choice Requires="x14">
            <control shapeId="1057" r:id="rId13" name="Check Box 33">
              <controlPr defaultSize="0" autoFill="0" autoLine="0" autoPict="0">
                <anchor moveWithCells="1" sizeWithCells="1">
                  <from>
                    <xdr:col>7</xdr:col>
                    <xdr:colOff>66675</xdr:colOff>
                    <xdr:row>9</xdr:row>
                    <xdr:rowOff>9525</xdr:rowOff>
                  </from>
                  <to>
                    <xdr:col>7</xdr:col>
                    <xdr:colOff>704850</xdr:colOff>
                    <xdr:row>9</xdr:row>
                    <xdr:rowOff>152400</xdr:rowOff>
                  </to>
                </anchor>
              </controlPr>
            </control>
          </mc:Choice>
        </mc:AlternateContent>
        <mc:AlternateContent xmlns:mc="http://schemas.openxmlformats.org/markup-compatibility/2006">
          <mc:Choice Requires="x14">
            <control shapeId="1058" r:id="rId14" name="Check Box 34">
              <controlPr defaultSize="0" autoFill="0" autoLine="0" autoPict="0">
                <anchor moveWithCells="1">
                  <from>
                    <xdr:col>7</xdr:col>
                    <xdr:colOff>66675</xdr:colOff>
                    <xdr:row>12</xdr:row>
                    <xdr:rowOff>0</xdr:rowOff>
                  </from>
                  <to>
                    <xdr:col>7</xdr:col>
                    <xdr:colOff>685800</xdr:colOff>
                    <xdr:row>12</xdr:row>
                    <xdr:rowOff>171450</xdr:rowOff>
                  </to>
                </anchor>
              </controlPr>
            </control>
          </mc:Choice>
        </mc:AlternateContent>
        <mc:AlternateContent xmlns:mc="http://schemas.openxmlformats.org/markup-compatibility/2006">
          <mc:Choice Requires="x14">
            <control shapeId="1059" r:id="rId15" name="Check Box 35">
              <controlPr defaultSize="0" autoFill="0" autoLine="0" autoPict="0">
                <anchor moveWithCells="1" sizeWithCells="1">
                  <from>
                    <xdr:col>7</xdr:col>
                    <xdr:colOff>66675</xdr:colOff>
                    <xdr:row>11</xdr:row>
                    <xdr:rowOff>0</xdr:rowOff>
                  </from>
                  <to>
                    <xdr:col>7</xdr:col>
                    <xdr:colOff>695325</xdr:colOff>
                    <xdr:row>11</xdr:row>
                    <xdr:rowOff>152400</xdr:rowOff>
                  </to>
                </anchor>
              </controlPr>
            </control>
          </mc:Choice>
        </mc:AlternateContent>
        <mc:AlternateContent xmlns:mc="http://schemas.openxmlformats.org/markup-compatibility/2006">
          <mc:Choice Requires="x14">
            <control shapeId="1060" r:id="rId16" name="Check Box 36">
              <controlPr defaultSize="0" autoFill="0" autoLine="0" autoPict="0">
                <anchor moveWithCells="1" sizeWithCells="1">
                  <from>
                    <xdr:col>6</xdr:col>
                    <xdr:colOff>266700</xdr:colOff>
                    <xdr:row>5</xdr:row>
                    <xdr:rowOff>180975</xdr:rowOff>
                  </from>
                  <to>
                    <xdr:col>7</xdr:col>
                    <xdr:colOff>514350</xdr:colOff>
                    <xdr:row>6</xdr:row>
                    <xdr:rowOff>190500</xdr:rowOff>
                  </to>
                </anchor>
              </controlPr>
            </control>
          </mc:Choice>
        </mc:AlternateContent>
        <mc:AlternateContent xmlns:mc="http://schemas.openxmlformats.org/markup-compatibility/2006">
          <mc:Choice Requires="x14">
            <control shapeId="1075" r:id="rId17" name="Check Box 51">
              <controlPr defaultSize="0" autoFill="0" autoLine="0" autoPict="0">
                <anchor moveWithCells="1" sizeWithCells="1">
                  <from>
                    <xdr:col>10</xdr:col>
                    <xdr:colOff>9525</xdr:colOff>
                    <xdr:row>50</xdr:row>
                    <xdr:rowOff>9525</xdr:rowOff>
                  </from>
                  <to>
                    <xdr:col>12</xdr:col>
                    <xdr:colOff>19050</xdr:colOff>
                    <xdr:row>51</xdr:row>
                    <xdr:rowOff>0</xdr:rowOff>
                  </to>
                </anchor>
              </controlPr>
            </control>
          </mc:Choice>
        </mc:AlternateContent>
        <mc:AlternateContent xmlns:mc="http://schemas.openxmlformats.org/markup-compatibility/2006">
          <mc:Choice Requires="x14">
            <control shapeId="1076" r:id="rId18" name="Check Box 52">
              <controlPr defaultSize="0" autoFill="0" autoLine="0" autoPict="0">
                <anchor moveWithCells="1" sizeWithCells="1">
                  <from>
                    <xdr:col>10</xdr:col>
                    <xdr:colOff>0</xdr:colOff>
                    <xdr:row>51</xdr:row>
                    <xdr:rowOff>9525</xdr:rowOff>
                  </from>
                  <to>
                    <xdr:col>11</xdr:col>
                    <xdr:colOff>781050</xdr:colOff>
                    <xdr:row>52</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F27" sqref="F27"/>
    </sheetView>
  </sheetViews>
  <sheetFormatPr defaultRowHeight="15" x14ac:dyDescent="0.25"/>
  <cols>
    <col min="1" max="1" width="21.85546875" customWidth="1"/>
    <col min="2" max="2" width="14.140625" customWidth="1"/>
    <col min="3" max="3" width="12.85546875" customWidth="1"/>
    <col min="4" max="4" width="17.140625" customWidth="1"/>
    <col min="5" max="5" width="16.140625" customWidth="1"/>
  </cols>
  <sheetData>
    <row r="1" spans="1:9" x14ac:dyDescent="0.25">
      <c r="A1" t="s">
        <v>128</v>
      </c>
      <c r="B1" s="126"/>
    </row>
    <row r="2" spans="1:9" ht="15.75" thickBot="1" x14ac:dyDescent="0.3">
      <c r="A2" s="127"/>
      <c r="C2" s="114"/>
    </row>
    <row r="3" spans="1:9" ht="45.75" thickBot="1" x14ac:dyDescent="0.3">
      <c r="A3" s="103" t="s">
        <v>136</v>
      </c>
      <c r="B3" s="80" t="s">
        <v>129</v>
      </c>
      <c r="C3" s="81" t="s">
        <v>131</v>
      </c>
      <c r="D3" s="116" t="s">
        <v>132</v>
      </c>
      <c r="E3" s="82" t="s">
        <v>83</v>
      </c>
    </row>
    <row r="4" spans="1:9" ht="15.75" thickBot="1" x14ac:dyDescent="0.3">
      <c r="A4" s="104" t="s">
        <v>130</v>
      </c>
      <c r="B4" s="83">
        <v>50000</v>
      </c>
      <c r="C4" s="110">
        <v>19235.099999999999</v>
      </c>
      <c r="D4" s="117">
        <v>0.26750000000000002</v>
      </c>
      <c r="E4" s="89">
        <f>SUM(C4*D4)</f>
        <v>5145.3892500000002</v>
      </c>
    </row>
    <row r="5" spans="1:9" ht="15.75" thickBot="1" x14ac:dyDescent="0.3">
      <c r="A5" s="201"/>
      <c r="B5" s="202"/>
      <c r="C5" s="203"/>
      <c r="D5" s="204"/>
      <c r="E5" s="118">
        <f t="shared" ref="E5" si="0">SUM(C5*D5)</f>
        <v>0</v>
      </c>
    </row>
    <row r="6" spans="1:9" x14ac:dyDescent="0.25">
      <c r="D6" t="s">
        <v>88</v>
      </c>
      <c r="E6" s="74">
        <f>SUM(E5:E5)</f>
        <v>0</v>
      </c>
    </row>
    <row r="7" spans="1:9" ht="15.75" thickBot="1" x14ac:dyDescent="0.3"/>
    <row r="8" spans="1:9" x14ac:dyDescent="0.25">
      <c r="A8" s="434" t="s">
        <v>142</v>
      </c>
      <c r="B8" s="435"/>
      <c r="C8" s="435"/>
      <c r="D8" s="435"/>
      <c r="E8" s="435"/>
      <c r="F8" s="435"/>
      <c r="G8" s="435"/>
      <c r="H8" s="435"/>
      <c r="I8" s="436"/>
    </row>
    <row r="9" spans="1:9" x14ac:dyDescent="0.25">
      <c r="A9" s="437"/>
      <c r="B9" s="438"/>
      <c r="C9" s="438"/>
      <c r="D9" s="438"/>
      <c r="E9" s="438"/>
      <c r="F9" s="438"/>
      <c r="G9" s="438"/>
      <c r="H9" s="438"/>
      <c r="I9" s="439"/>
    </row>
    <row r="10" spans="1:9" x14ac:dyDescent="0.25">
      <c r="A10" s="437"/>
      <c r="B10" s="438"/>
      <c r="C10" s="438"/>
      <c r="D10" s="438"/>
      <c r="E10" s="438"/>
      <c r="F10" s="438"/>
      <c r="G10" s="438"/>
      <c r="H10" s="438"/>
      <c r="I10" s="439"/>
    </row>
    <row r="11" spans="1:9" x14ac:dyDescent="0.25">
      <c r="A11" s="437"/>
      <c r="B11" s="438"/>
      <c r="C11" s="438"/>
      <c r="D11" s="438"/>
      <c r="E11" s="438"/>
      <c r="F11" s="438"/>
      <c r="G11" s="438"/>
      <c r="H11" s="438"/>
      <c r="I11" s="439"/>
    </row>
    <row r="12" spans="1:9" x14ac:dyDescent="0.25">
      <c r="A12" s="437"/>
      <c r="B12" s="438"/>
      <c r="C12" s="438"/>
      <c r="D12" s="438"/>
      <c r="E12" s="438"/>
      <c r="F12" s="438"/>
      <c r="G12" s="438"/>
      <c r="H12" s="438"/>
      <c r="I12" s="439"/>
    </row>
    <row r="13" spans="1:9" x14ac:dyDescent="0.25">
      <c r="A13" s="437"/>
      <c r="B13" s="438"/>
      <c r="C13" s="438"/>
      <c r="D13" s="438"/>
      <c r="E13" s="438"/>
      <c r="F13" s="438"/>
      <c r="G13" s="438"/>
      <c r="H13" s="438"/>
      <c r="I13" s="439"/>
    </row>
    <row r="14" spans="1:9" x14ac:dyDescent="0.25">
      <c r="A14" s="437"/>
      <c r="B14" s="438"/>
      <c r="C14" s="438"/>
      <c r="D14" s="438"/>
      <c r="E14" s="438"/>
      <c r="F14" s="438"/>
      <c r="G14" s="438"/>
      <c r="H14" s="438"/>
      <c r="I14" s="439"/>
    </row>
    <row r="15" spans="1:9" x14ac:dyDescent="0.25">
      <c r="A15" s="437"/>
      <c r="B15" s="438"/>
      <c r="C15" s="438"/>
      <c r="D15" s="438"/>
      <c r="E15" s="438"/>
      <c r="F15" s="438"/>
      <c r="G15" s="438"/>
      <c r="H15" s="438"/>
      <c r="I15" s="439"/>
    </row>
    <row r="16" spans="1:9" ht="15.75" thickBot="1" x14ac:dyDescent="0.3">
      <c r="A16" s="440"/>
      <c r="B16" s="441"/>
      <c r="C16" s="441"/>
      <c r="D16" s="441"/>
      <c r="E16" s="441"/>
      <c r="F16" s="441"/>
      <c r="G16" s="441"/>
      <c r="H16" s="441"/>
      <c r="I16" s="442"/>
    </row>
  </sheetData>
  <sheetProtection algorithmName="SHA-512" hashValue="Vszn5aDSz8rm9zmAkP7C5dqTt7v3fEjOPbv4AqFVvJi2kHxfkfa8QGFCNWE1VGUfXosIUXJnUgZdDH3rfbjk2A==" saltValue="1H3a3Iyj7sw471kOKHQSeQ==" spinCount="100000" sheet="1" insertRows="0"/>
  <mergeCells count="1">
    <mergeCell ref="A8:I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workbookViewId="0">
      <selection activeCell="M10" sqref="M10"/>
    </sheetView>
  </sheetViews>
  <sheetFormatPr defaultRowHeight="15" x14ac:dyDescent="0.25"/>
  <cols>
    <col min="1" max="1" width="18.42578125" customWidth="1"/>
    <col min="2" max="2" width="14.85546875" customWidth="1"/>
    <col min="3" max="3" width="14.140625" customWidth="1"/>
    <col min="4" max="4" width="12.85546875" customWidth="1"/>
    <col min="5" max="5" width="14" customWidth="1"/>
    <col min="6" max="7" width="16.5703125" customWidth="1"/>
    <col min="8" max="8" width="14.140625" customWidth="1"/>
    <col min="9" max="9" width="12" customWidth="1"/>
    <col min="10" max="10" width="15.7109375" customWidth="1"/>
    <col min="11" max="11" width="15.28515625" customWidth="1"/>
    <col min="12" max="12" width="14.7109375" customWidth="1"/>
    <col min="13" max="13" width="15.28515625" customWidth="1"/>
    <col min="14" max="14" width="16.28515625" customWidth="1"/>
    <col min="15" max="15" width="16.140625" customWidth="1"/>
  </cols>
  <sheetData>
    <row r="1" spans="1:15" x14ac:dyDescent="0.25">
      <c r="A1" t="s">
        <v>141</v>
      </c>
      <c r="C1" s="126"/>
      <c r="D1" s="126"/>
    </row>
    <row r="2" spans="1:15" ht="15.75" thickBot="1" x14ac:dyDescent="0.3"/>
    <row r="3" spans="1:15" ht="60.75" thickBot="1" x14ac:dyDescent="0.3">
      <c r="A3" s="78" t="s">
        <v>72</v>
      </c>
      <c r="B3" s="79" t="s">
        <v>73</v>
      </c>
      <c r="C3" s="80" t="s">
        <v>78</v>
      </c>
      <c r="D3" s="85" t="s">
        <v>74</v>
      </c>
      <c r="E3" s="81" t="s">
        <v>85</v>
      </c>
      <c r="F3" s="86" t="s">
        <v>75</v>
      </c>
      <c r="G3" s="87" t="s">
        <v>79</v>
      </c>
      <c r="H3" s="85" t="s">
        <v>76</v>
      </c>
      <c r="I3" s="81" t="s">
        <v>77</v>
      </c>
      <c r="J3" s="86" t="s">
        <v>86</v>
      </c>
      <c r="K3" s="87" t="s">
        <v>80</v>
      </c>
      <c r="L3" s="85" t="s">
        <v>81</v>
      </c>
      <c r="M3" s="81" t="s">
        <v>82</v>
      </c>
      <c r="N3" s="86" t="s">
        <v>87</v>
      </c>
      <c r="O3" s="82" t="s">
        <v>83</v>
      </c>
    </row>
    <row r="4" spans="1:15" ht="15.75" thickBot="1" x14ac:dyDescent="0.3">
      <c r="A4" s="104" t="s">
        <v>89</v>
      </c>
      <c r="B4" s="105" t="s">
        <v>84</v>
      </c>
      <c r="C4" s="83">
        <v>15000</v>
      </c>
      <c r="D4" s="106">
        <v>20</v>
      </c>
      <c r="E4" s="107">
        <v>80</v>
      </c>
      <c r="F4" s="108">
        <f>SUM(D4*E4)</f>
        <v>1600</v>
      </c>
      <c r="G4" s="83">
        <v>5000</v>
      </c>
      <c r="H4" s="106">
        <f>SUM(D4*1.5)</f>
        <v>30</v>
      </c>
      <c r="I4" s="109">
        <v>10</v>
      </c>
      <c r="J4" s="108">
        <f>SUM(H4*I4)</f>
        <v>300</v>
      </c>
      <c r="K4" s="83">
        <v>6000</v>
      </c>
      <c r="L4" s="106">
        <v>500</v>
      </c>
      <c r="M4" s="113">
        <v>1</v>
      </c>
      <c r="N4" s="108">
        <f>SUM(L4*M4)</f>
        <v>500</v>
      </c>
      <c r="O4" s="89">
        <f>SUM(F4,J4,N4)</f>
        <v>2400</v>
      </c>
    </row>
    <row r="5" spans="1:15" ht="16.5" customHeight="1" x14ac:dyDescent="0.25">
      <c r="A5" s="142"/>
      <c r="B5" s="143"/>
      <c r="C5" s="139"/>
      <c r="D5" s="148"/>
      <c r="E5" s="149"/>
      <c r="F5" s="90">
        <f>SUM(D5*E5)</f>
        <v>0</v>
      </c>
      <c r="G5" s="139"/>
      <c r="H5" s="154"/>
      <c r="I5" s="155"/>
      <c r="J5" s="90">
        <f t="shared" ref="J5:J35" si="0">SUM(H5*I5)</f>
        <v>0</v>
      </c>
      <c r="K5" s="139"/>
      <c r="L5" s="160"/>
      <c r="M5" s="160"/>
      <c r="N5" s="90">
        <f t="shared" ref="N5:N35" si="1">SUM(L5*M5)</f>
        <v>0</v>
      </c>
      <c r="O5" s="91">
        <f t="shared" ref="O5:O35" si="2">SUM(F5,J5,N5)</f>
        <v>0</v>
      </c>
    </row>
    <row r="6" spans="1:15" x14ac:dyDescent="0.25">
      <c r="A6" s="144"/>
      <c r="B6" s="145"/>
      <c r="C6" s="140"/>
      <c r="D6" s="150"/>
      <c r="E6" s="151"/>
      <c r="F6" s="71">
        <f t="shared" ref="F6:F35" si="3">SUM(D6*E6)</f>
        <v>0</v>
      </c>
      <c r="G6" s="140"/>
      <c r="H6" s="156"/>
      <c r="I6" s="157"/>
      <c r="J6" s="71">
        <f t="shared" si="0"/>
        <v>0</v>
      </c>
      <c r="K6" s="140"/>
      <c r="L6" s="161"/>
      <c r="M6" s="161"/>
      <c r="N6" s="71">
        <f t="shared" si="1"/>
        <v>0</v>
      </c>
      <c r="O6" s="72">
        <f t="shared" si="2"/>
        <v>0</v>
      </c>
    </row>
    <row r="7" spans="1:15" x14ac:dyDescent="0.25">
      <c r="A7" s="144"/>
      <c r="B7" s="145"/>
      <c r="C7" s="140"/>
      <c r="D7" s="150"/>
      <c r="E7" s="151"/>
      <c r="F7" s="71">
        <f t="shared" si="3"/>
        <v>0</v>
      </c>
      <c r="G7" s="140"/>
      <c r="H7" s="156"/>
      <c r="I7" s="157"/>
      <c r="J7" s="71">
        <f t="shared" si="0"/>
        <v>0</v>
      </c>
      <c r="K7" s="140"/>
      <c r="L7" s="161"/>
      <c r="M7" s="161"/>
      <c r="N7" s="71">
        <f t="shared" si="1"/>
        <v>0</v>
      </c>
      <c r="O7" s="72">
        <f t="shared" si="2"/>
        <v>0</v>
      </c>
    </row>
    <row r="8" spans="1:15" x14ac:dyDescent="0.25">
      <c r="A8" s="144"/>
      <c r="B8" s="145"/>
      <c r="C8" s="140"/>
      <c r="D8" s="150"/>
      <c r="E8" s="151"/>
      <c r="F8" s="71">
        <f t="shared" si="3"/>
        <v>0</v>
      </c>
      <c r="G8" s="140"/>
      <c r="H8" s="156"/>
      <c r="I8" s="157"/>
      <c r="J8" s="71">
        <f t="shared" si="0"/>
        <v>0</v>
      </c>
      <c r="K8" s="140"/>
      <c r="L8" s="161"/>
      <c r="M8" s="161"/>
      <c r="N8" s="71">
        <f t="shared" si="1"/>
        <v>0</v>
      </c>
      <c r="O8" s="72">
        <f t="shared" si="2"/>
        <v>0</v>
      </c>
    </row>
    <row r="9" spans="1:15" x14ac:dyDescent="0.25">
      <c r="A9" s="144"/>
      <c r="B9" s="145"/>
      <c r="C9" s="140"/>
      <c r="D9" s="150"/>
      <c r="E9" s="151"/>
      <c r="F9" s="71">
        <f t="shared" si="3"/>
        <v>0</v>
      </c>
      <c r="G9" s="140"/>
      <c r="H9" s="156"/>
      <c r="I9" s="157"/>
      <c r="J9" s="71">
        <f t="shared" si="0"/>
        <v>0</v>
      </c>
      <c r="K9" s="140"/>
      <c r="L9" s="161"/>
      <c r="M9" s="161"/>
      <c r="N9" s="71">
        <f t="shared" si="1"/>
        <v>0</v>
      </c>
      <c r="O9" s="72">
        <f t="shared" si="2"/>
        <v>0</v>
      </c>
    </row>
    <row r="10" spans="1:15" x14ac:dyDescent="0.25">
      <c r="A10" s="144"/>
      <c r="B10" s="145"/>
      <c r="C10" s="140"/>
      <c r="D10" s="150"/>
      <c r="E10" s="151"/>
      <c r="F10" s="71">
        <f t="shared" si="3"/>
        <v>0</v>
      </c>
      <c r="G10" s="140"/>
      <c r="H10" s="156"/>
      <c r="I10" s="157"/>
      <c r="J10" s="71">
        <f t="shared" si="0"/>
        <v>0</v>
      </c>
      <c r="K10" s="140"/>
      <c r="L10" s="161"/>
      <c r="M10" s="161"/>
      <c r="N10" s="71">
        <f t="shared" si="1"/>
        <v>0</v>
      </c>
      <c r="O10" s="72">
        <f t="shared" si="2"/>
        <v>0</v>
      </c>
    </row>
    <row r="11" spans="1:15" x14ac:dyDescent="0.25">
      <c r="A11" s="144"/>
      <c r="B11" s="145"/>
      <c r="C11" s="140"/>
      <c r="D11" s="150"/>
      <c r="E11" s="151"/>
      <c r="F11" s="71">
        <f t="shared" si="3"/>
        <v>0</v>
      </c>
      <c r="G11" s="140"/>
      <c r="H11" s="156"/>
      <c r="I11" s="157"/>
      <c r="J11" s="71">
        <f t="shared" si="0"/>
        <v>0</v>
      </c>
      <c r="K11" s="140"/>
      <c r="L11" s="161"/>
      <c r="M11" s="161"/>
      <c r="N11" s="71">
        <f t="shared" si="1"/>
        <v>0</v>
      </c>
      <c r="O11" s="72">
        <f t="shared" si="2"/>
        <v>0</v>
      </c>
    </row>
    <row r="12" spans="1:15" x14ac:dyDescent="0.25">
      <c r="A12" s="144"/>
      <c r="B12" s="145"/>
      <c r="C12" s="140"/>
      <c r="D12" s="150"/>
      <c r="E12" s="151"/>
      <c r="F12" s="71">
        <f t="shared" si="3"/>
        <v>0</v>
      </c>
      <c r="G12" s="140"/>
      <c r="H12" s="156"/>
      <c r="I12" s="157"/>
      <c r="J12" s="71">
        <f t="shared" si="0"/>
        <v>0</v>
      </c>
      <c r="K12" s="140"/>
      <c r="L12" s="161"/>
      <c r="M12" s="161"/>
      <c r="N12" s="71">
        <f t="shared" si="1"/>
        <v>0</v>
      </c>
      <c r="O12" s="72">
        <f t="shared" si="2"/>
        <v>0</v>
      </c>
    </row>
    <row r="13" spans="1:15" x14ac:dyDescent="0.25">
      <c r="A13" s="144"/>
      <c r="B13" s="145"/>
      <c r="C13" s="140"/>
      <c r="D13" s="150"/>
      <c r="E13" s="151"/>
      <c r="F13" s="71">
        <f t="shared" si="3"/>
        <v>0</v>
      </c>
      <c r="G13" s="140"/>
      <c r="H13" s="156"/>
      <c r="I13" s="157"/>
      <c r="J13" s="71">
        <f t="shared" si="0"/>
        <v>0</v>
      </c>
      <c r="K13" s="140"/>
      <c r="L13" s="161"/>
      <c r="M13" s="161"/>
      <c r="N13" s="71">
        <f t="shared" si="1"/>
        <v>0</v>
      </c>
      <c r="O13" s="72">
        <f t="shared" si="2"/>
        <v>0</v>
      </c>
    </row>
    <row r="14" spans="1:15" x14ac:dyDescent="0.25">
      <c r="A14" s="144"/>
      <c r="B14" s="145"/>
      <c r="C14" s="140"/>
      <c r="D14" s="150"/>
      <c r="E14" s="151"/>
      <c r="F14" s="71">
        <f t="shared" si="3"/>
        <v>0</v>
      </c>
      <c r="G14" s="140"/>
      <c r="H14" s="156"/>
      <c r="I14" s="157"/>
      <c r="J14" s="71">
        <f t="shared" si="0"/>
        <v>0</v>
      </c>
      <c r="K14" s="140"/>
      <c r="L14" s="161"/>
      <c r="M14" s="161"/>
      <c r="N14" s="71">
        <f t="shared" si="1"/>
        <v>0</v>
      </c>
      <c r="O14" s="72">
        <f t="shared" si="2"/>
        <v>0</v>
      </c>
    </row>
    <row r="15" spans="1:15" x14ac:dyDescent="0.25">
      <c r="A15" s="144"/>
      <c r="B15" s="145"/>
      <c r="C15" s="140"/>
      <c r="D15" s="150"/>
      <c r="E15" s="151"/>
      <c r="F15" s="71">
        <f t="shared" si="3"/>
        <v>0</v>
      </c>
      <c r="G15" s="140"/>
      <c r="H15" s="156"/>
      <c r="I15" s="157"/>
      <c r="J15" s="71">
        <f t="shared" si="0"/>
        <v>0</v>
      </c>
      <c r="K15" s="140"/>
      <c r="L15" s="161"/>
      <c r="M15" s="161"/>
      <c r="N15" s="71">
        <f t="shared" si="1"/>
        <v>0</v>
      </c>
      <c r="O15" s="72">
        <f t="shared" si="2"/>
        <v>0</v>
      </c>
    </row>
    <row r="16" spans="1:15" x14ac:dyDescent="0.25">
      <c r="A16" s="144"/>
      <c r="B16" s="145"/>
      <c r="C16" s="140"/>
      <c r="D16" s="150"/>
      <c r="E16" s="151"/>
      <c r="F16" s="71">
        <f t="shared" si="3"/>
        <v>0</v>
      </c>
      <c r="G16" s="140"/>
      <c r="H16" s="156"/>
      <c r="I16" s="157"/>
      <c r="J16" s="71">
        <f t="shared" si="0"/>
        <v>0</v>
      </c>
      <c r="K16" s="140"/>
      <c r="L16" s="161"/>
      <c r="M16" s="161"/>
      <c r="N16" s="71">
        <f t="shared" si="1"/>
        <v>0</v>
      </c>
      <c r="O16" s="72">
        <f t="shared" si="2"/>
        <v>0</v>
      </c>
    </row>
    <row r="17" spans="1:15" x14ac:dyDescent="0.25">
      <c r="A17" s="144"/>
      <c r="B17" s="145"/>
      <c r="C17" s="140"/>
      <c r="D17" s="150"/>
      <c r="E17" s="151"/>
      <c r="F17" s="71">
        <f t="shared" si="3"/>
        <v>0</v>
      </c>
      <c r="G17" s="140"/>
      <c r="H17" s="156"/>
      <c r="I17" s="157"/>
      <c r="J17" s="71">
        <f t="shared" si="0"/>
        <v>0</v>
      </c>
      <c r="K17" s="140"/>
      <c r="L17" s="161"/>
      <c r="M17" s="161"/>
      <c r="N17" s="71">
        <f t="shared" si="1"/>
        <v>0</v>
      </c>
      <c r="O17" s="72">
        <f t="shared" si="2"/>
        <v>0</v>
      </c>
    </row>
    <row r="18" spans="1:15" x14ac:dyDescent="0.25">
      <c r="A18" s="144"/>
      <c r="B18" s="145"/>
      <c r="C18" s="140"/>
      <c r="D18" s="150"/>
      <c r="E18" s="151"/>
      <c r="F18" s="71">
        <f t="shared" si="3"/>
        <v>0</v>
      </c>
      <c r="G18" s="140"/>
      <c r="H18" s="156"/>
      <c r="I18" s="157"/>
      <c r="J18" s="71">
        <f t="shared" si="0"/>
        <v>0</v>
      </c>
      <c r="K18" s="140"/>
      <c r="L18" s="161"/>
      <c r="M18" s="161"/>
      <c r="N18" s="71">
        <f t="shared" si="1"/>
        <v>0</v>
      </c>
      <c r="O18" s="72">
        <f t="shared" si="2"/>
        <v>0</v>
      </c>
    </row>
    <row r="19" spans="1:15" x14ac:dyDescent="0.25">
      <c r="A19" s="144"/>
      <c r="B19" s="145"/>
      <c r="C19" s="140"/>
      <c r="D19" s="150"/>
      <c r="E19" s="151"/>
      <c r="F19" s="71">
        <f t="shared" si="3"/>
        <v>0</v>
      </c>
      <c r="G19" s="140"/>
      <c r="H19" s="156"/>
      <c r="I19" s="157"/>
      <c r="J19" s="71">
        <f t="shared" si="0"/>
        <v>0</v>
      </c>
      <c r="K19" s="140"/>
      <c r="L19" s="161"/>
      <c r="M19" s="161"/>
      <c r="N19" s="71">
        <f t="shared" si="1"/>
        <v>0</v>
      </c>
      <c r="O19" s="72">
        <f t="shared" si="2"/>
        <v>0</v>
      </c>
    </row>
    <row r="20" spans="1:15" x14ac:dyDescent="0.25">
      <c r="A20" s="144"/>
      <c r="B20" s="145"/>
      <c r="C20" s="140"/>
      <c r="D20" s="150"/>
      <c r="E20" s="151"/>
      <c r="F20" s="71">
        <f t="shared" si="3"/>
        <v>0</v>
      </c>
      <c r="G20" s="140"/>
      <c r="H20" s="156"/>
      <c r="I20" s="157"/>
      <c r="J20" s="71">
        <f t="shared" si="0"/>
        <v>0</v>
      </c>
      <c r="K20" s="140"/>
      <c r="L20" s="161"/>
      <c r="M20" s="161"/>
      <c r="N20" s="71">
        <f t="shared" si="1"/>
        <v>0</v>
      </c>
      <c r="O20" s="72">
        <f t="shared" si="2"/>
        <v>0</v>
      </c>
    </row>
    <row r="21" spans="1:15" x14ac:dyDescent="0.25">
      <c r="A21" s="144"/>
      <c r="B21" s="145"/>
      <c r="C21" s="140"/>
      <c r="D21" s="150"/>
      <c r="E21" s="151"/>
      <c r="F21" s="71">
        <f t="shared" si="3"/>
        <v>0</v>
      </c>
      <c r="G21" s="140"/>
      <c r="H21" s="156"/>
      <c r="I21" s="157"/>
      <c r="J21" s="71">
        <f t="shared" si="0"/>
        <v>0</v>
      </c>
      <c r="K21" s="140"/>
      <c r="L21" s="161"/>
      <c r="M21" s="161"/>
      <c r="N21" s="71">
        <f t="shared" si="1"/>
        <v>0</v>
      </c>
      <c r="O21" s="72">
        <f t="shared" si="2"/>
        <v>0</v>
      </c>
    </row>
    <row r="22" spans="1:15" x14ac:dyDescent="0.25">
      <c r="A22" s="144"/>
      <c r="B22" s="145"/>
      <c r="C22" s="140"/>
      <c r="D22" s="150"/>
      <c r="E22" s="151"/>
      <c r="F22" s="71">
        <f t="shared" si="3"/>
        <v>0</v>
      </c>
      <c r="G22" s="140"/>
      <c r="H22" s="156"/>
      <c r="I22" s="157"/>
      <c r="J22" s="71">
        <f t="shared" si="0"/>
        <v>0</v>
      </c>
      <c r="K22" s="140"/>
      <c r="L22" s="161"/>
      <c r="M22" s="161"/>
      <c r="N22" s="71">
        <f t="shared" si="1"/>
        <v>0</v>
      </c>
      <c r="O22" s="72">
        <f t="shared" si="2"/>
        <v>0</v>
      </c>
    </row>
    <row r="23" spans="1:15" x14ac:dyDescent="0.25">
      <c r="A23" s="144"/>
      <c r="B23" s="145"/>
      <c r="C23" s="140"/>
      <c r="D23" s="150"/>
      <c r="E23" s="151"/>
      <c r="F23" s="71">
        <f t="shared" si="3"/>
        <v>0</v>
      </c>
      <c r="G23" s="140"/>
      <c r="H23" s="156"/>
      <c r="I23" s="157"/>
      <c r="J23" s="71">
        <f t="shared" si="0"/>
        <v>0</v>
      </c>
      <c r="K23" s="140"/>
      <c r="L23" s="161"/>
      <c r="M23" s="161"/>
      <c r="N23" s="71">
        <f t="shared" si="1"/>
        <v>0</v>
      </c>
      <c r="O23" s="72">
        <f t="shared" si="2"/>
        <v>0</v>
      </c>
    </row>
    <row r="24" spans="1:15" x14ac:dyDescent="0.25">
      <c r="A24" s="144"/>
      <c r="B24" s="145"/>
      <c r="C24" s="140"/>
      <c r="D24" s="150"/>
      <c r="E24" s="151"/>
      <c r="F24" s="71">
        <f t="shared" si="3"/>
        <v>0</v>
      </c>
      <c r="G24" s="140"/>
      <c r="H24" s="156"/>
      <c r="I24" s="157"/>
      <c r="J24" s="71">
        <f t="shared" si="0"/>
        <v>0</v>
      </c>
      <c r="K24" s="140"/>
      <c r="L24" s="161"/>
      <c r="M24" s="161"/>
      <c r="N24" s="71">
        <f t="shared" si="1"/>
        <v>0</v>
      </c>
      <c r="O24" s="72">
        <f t="shared" si="2"/>
        <v>0</v>
      </c>
    </row>
    <row r="25" spans="1:15" x14ac:dyDescent="0.25">
      <c r="A25" s="144"/>
      <c r="B25" s="145"/>
      <c r="C25" s="140"/>
      <c r="D25" s="150"/>
      <c r="E25" s="151"/>
      <c r="F25" s="71">
        <f t="shared" si="3"/>
        <v>0</v>
      </c>
      <c r="G25" s="140"/>
      <c r="H25" s="156"/>
      <c r="I25" s="157"/>
      <c r="J25" s="71">
        <f t="shared" si="0"/>
        <v>0</v>
      </c>
      <c r="K25" s="140"/>
      <c r="L25" s="161"/>
      <c r="M25" s="161"/>
      <c r="N25" s="71">
        <f t="shared" si="1"/>
        <v>0</v>
      </c>
      <c r="O25" s="72">
        <f t="shared" si="2"/>
        <v>0</v>
      </c>
    </row>
    <row r="26" spans="1:15" x14ac:dyDescent="0.25">
      <c r="A26" s="144"/>
      <c r="B26" s="145"/>
      <c r="C26" s="140"/>
      <c r="D26" s="150"/>
      <c r="E26" s="151"/>
      <c r="F26" s="71">
        <f t="shared" si="3"/>
        <v>0</v>
      </c>
      <c r="G26" s="140"/>
      <c r="H26" s="156"/>
      <c r="I26" s="157"/>
      <c r="J26" s="71">
        <f t="shared" si="0"/>
        <v>0</v>
      </c>
      <c r="K26" s="140"/>
      <c r="L26" s="161"/>
      <c r="M26" s="161"/>
      <c r="N26" s="71">
        <f t="shared" si="1"/>
        <v>0</v>
      </c>
      <c r="O26" s="72">
        <f t="shared" si="2"/>
        <v>0</v>
      </c>
    </row>
    <row r="27" spans="1:15" x14ac:dyDescent="0.25">
      <c r="A27" s="144"/>
      <c r="B27" s="145"/>
      <c r="C27" s="140"/>
      <c r="D27" s="150"/>
      <c r="E27" s="151"/>
      <c r="F27" s="71">
        <f t="shared" si="3"/>
        <v>0</v>
      </c>
      <c r="G27" s="140"/>
      <c r="H27" s="156"/>
      <c r="I27" s="157"/>
      <c r="J27" s="71">
        <f t="shared" si="0"/>
        <v>0</v>
      </c>
      <c r="K27" s="140"/>
      <c r="L27" s="161"/>
      <c r="M27" s="161"/>
      <c r="N27" s="71">
        <f t="shared" si="1"/>
        <v>0</v>
      </c>
      <c r="O27" s="72">
        <f t="shared" si="2"/>
        <v>0</v>
      </c>
    </row>
    <row r="28" spans="1:15" x14ac:dyDescent="0.25">
      <c r="A28" s="144"/>
      <c r="B28" s="145"/>
      <c r="C28" s="140"/>
      <c r="D28" s="150"/>
      <c r="E28" s="151"/>
      <c r="F28" s="71">
        <f t="shared" si="3"/>
        <v>0</v>
      </c>
      <c r="G28" s="140"/>
      <c r="H28" s="156"/>
      <c r="I28" s="157"/>
      <c r="J28" s="71">
        <f t="shared" si="0"/>
        <v>0</v>
      </c>
      <c r="K28" s="140"/>
      <c r="L28" s="161"/>
      <c r="M28" s="161"/>
      <c r="N28" s="71">
        <f t="shared" si="1"/>
        <v>0</v>
      </c>
      <c r="O28" s="72">
        <f t="shared" si="2"/>
        <v>0</v>
      </c>
    </row>
    <row r="29" spans="1:15" x14ac:dyDescent="0.25">
      <c r="A29" s="144"/>
      <c r="B29" s="145"/>
      <c r="C29" s="140"/>
      <c r="D29" s="150"/>
      <c r="E29" s="151"/>
      <c r="F29" s="71">
        <f t="shared" si="3"/>
        <v>0</v>
      </c>
      <c r="G29" s="140"/>
      <c r="H29" s="156"/>
      <c r="I29" s="157"/>
      <c r="J29" s="71">
        <f t="shared" si="0"/>
        <v>0</v>
      </c>
      <c r="K29" s="140"/>
      <c r="L29" s="161"/>
      <c r="M29" s="161"/>
      <c r="N29" s="71">
        <f t="shared" si="1"/>
        <v>0</v>
      </c>
      <c r="O29" s="72">
        <f t="shared" si="2"/>
        <v>0</v>
      </c>
    </row>
    <row r="30" spans="1:15" x14ac:dyDescent="0.25">
      <c r="A30" s="144"/>
      <c r="B30" s="145"/>
      <c r="C30" s="140"/>
      <c r="D30" s="150"/>
      <c r="E30" s="151"/>
      <c r="F30" s="71">
        <f t="shared" si="3"/>
        <v>0</v>
      </c>
      <c r="G30" s="140"/>
      <c r="H30" s="156"/>
      <c r="I30" s="157"/>
      <c r="J30" s="71">
        <f t="shared" si="0"/>
        <v>0</v>
      </c>
      <c r="K30" s="140"/>
      <c r="L30" s="161"/>
      <c r="M30" s="161"/>
      <c r="N30" s="71">
        <f t="shared" si="1"/>
        <v>0</v>
      </c>
      <c r="O30" s="72">
        <f t="shared" si="2"/>
        <v>0</v>
      </c>
    </row>
    <row r="31" spans="1:15" x14ac:dyDescent="0.25">
      <c r="A31" s="144"/>
      <c r="B31" s="145"/>
      <c r="C31" s="140"/>
      <c r="D31" s="150"/>
      <c r="E31" s="151"/>
      <c r="F31" s="71">
        <f t="shared" si="3"/>
        <v>0</v>
      </c>
      <c r="G31" s="140"/>
      <c r="H31" s="156"/>
      <c r="I31" s="157"/>
      <c r="J31" s="71">
        <f t="shared" si="0"/>
        <v>0</v>
      </c>
      <c r="K31" s="140"/>
      <c r="L31" s="161"/>
      <c r="M31" s="161"/>
      <c r="N31" s="71">
        <f t="shared" si="1"/>
        <v>0</v>
      </c>
      <c r="O31" s="72">
        <f t="shared" si="2"/>
        <v>0</v>
      </c>
    </row>
    <row r="32" spans="1:15" x14ac:dyDescent="0.25">
      <c r="A32" s="144"/>
      <c r="B32" s="145"/>
      <c r="C32" s="140"/>
      <c r="D32" s="150"/>
      <c r="E32" s="151"/>
      <c r="F32" s="71">
        <f t="shared" si="3"/>
        <v>0</v>
      </c>
      <c r="G32" s="140"/>
      <c r="H32" s="156"/>
      <c r="I32" s="157"/>
      <c r="J32" s="71">
        <f t="shared" si="0"/>
        <v>0</v>
      </c>
      <c r="K32" s="140"/>
      <c r="L32" s="161"/>
      <c r="M32" s="161"/>
      <c r="N32" s="71">
        <f t="shared" si="1"/>
        <v>0</v>
      </c>
      <c r="O32" s="72">
        <f t="shared" si="2"/>
        <v>0</v>
      </c>
    </row>
    <row r="33" spans="1:15" x14ac:dyDescent="0.25">
      <c r="A33" s="144"/>
      <c r="B33" s="145"/>
      <c r="C33" s="140"/>
      <c r="D33" s="150"/>
      <c r="E33" s="151"/>
      <c r="F33" s="71">
        <f t="shared" si="3"/>
        <v>0</v>
      </c>
      <c r="G33" s="140"/>
      <c r="H33" s="156"/>
      <c r="I33" s="157"/>
      <c r="J33" s="71">
        <f t="shared" si="0"/>
        <v>0</v>
      </c>
      <c r="K33" s="140"/>
      <c r="L33" s="161"/>
      <c r="M33" s="161"/>
      <c r="N33" s="71">
        <f t="shared" si="1"/>
        <v>0</v>
      </c>
      <c r="O33" s="72">
        <f t="shared" si="2"/>
        <v>0</v>
      </c>
    </row>
    <row r="34" spans="1:15" x14ac:dyDescent="0.25">
      <c r="A34" s="144"/>
      <c r="B34" s="145"/>
      <c r="C34" s="140"/>
      <c r="D34" s="150"/>
      <c r="E34" s="151"/>
      <c r="F34" s="71">
        <f t="shared" si="3"/>
        <v>0</v>
      </c>
      <c r="G34" s="140"/>
      <c r="H34" s="156"/>
      <c r="I34" s="157"/>
      <c r="J34" s="71">
        <f t="shared" si="0"/>
        <v>0</v>
      </c>
      <c r="K34" s="140"/>
      <c r="L34" s="161"/>
      <c r="M34" s="161"/>
      <c r="N34" s="71">
        <f t="shared" si="1"/>
        <v>0</v>
      </c>
      <c r="O34" s="72">
        <f t="shared" si="2"/>
        <v>0</v>
      </c>
    </row>
    <row r="35" spans="1:15" ht="15.75" thickBot="1" x14ac:dyDescent="0.3">
      <c r="A35" s="146"/>
      <c r="B35" s="147"/>
      <c r="C35" s="141"/>
      <c r="D35" s="152"/>
      <c r="E35" s="153"/>
      <c r="F35" s="75">
        <f t="shared" si="3"/>
        <v>0</v>
      </c>
      <c r="G35" s="141"/>
      <c r="H35" s="158"/>
      <c r="I35" s="159"/>
      <c r="J35" s="75">
        <f t="shared" si="0"/>
        <v>0</v>
      </c>
      <c r="K35" s="141"/>
      <c r="L35" s="162"/>
      <c r="M35" s="162"/>
      <c r="N35" s="75">
        <f t="shared" si="1"/>
        <v>0</v>
      </c>
      <c r="O35" s="76">
        <f t="shared" si="2"/>
        <v>0</v>
      </c>
    </row>
    <row r="36" spans="1:15" ht="15.75" thickBot="1" x14ac:dyDescent="0.3">
      <c r="N36" t="s">
        <v>88</v>
      </c>
      <c r="O36" s="74">
        <f>SUM(O5:O35)</f>
        <v>0</v>
      </c>
    </row>
    <row r="37" spans="1:15" x14ac:dyDescent="0.25">
      <c r="A37" s="434" t="s">
        <v>142</v>
      </c>
      <c r="B37" s="435"/>
      <c r="C37" s="435"/>
      <c r="D37" s="435"/>
      <c r="E37" s="435"/>
      <c r="F37" s="435"/>
      <c r="G37" s="435"/>
      <c r="H37" s="435"/>
      <c r="I37" s="436"/>
    </row>
    <row r="38" spans="1:15" x14ac:dyDescent="0.25">
      <c r="A38" s="437"/>
      <c r="B38" s="438"/>
      <c r="C38" s="438"/>
      <c r="D38" s="438"/>
      <c r="E38" s="438"/>
      <c r="F38" s="438"/>
      <c r="G38" s="438"/>
      <c r="H38" s="438"/>
      <c r="I38" s="439"/>
    </row>
    <row r="39" spans="1:15" x14ac:dyDescent="0.25">
      <c r="A39" s="437"/>
      <c r="B39" s="438"/>
      <c r="C39" s="438"/>
      <c r="D39" s="438"/>
      <c r="E39" s="438"/>
      <c r="F39" s="438"/>
      <c r="G39" s="438"/>
      <c r="H39" s="438"/>
      <c r="I39" s="439"/>
    </row>
    <row r="40" spans="1:15" x14ac:dyDescent="0.25">
      <c r="A40" s="437"/>
      <c r="B40" s="438"/>
      <c r="C40" s="438"/>
      <c r="D40" s="438"/>
      <c r="E40" s="438"/>
      <c r="F40" s="438"/>
      <c r="G40" s="438"/>
      <c r="H40" s="438"/>
      <c r="I40" s="439"/>
    </row>
    <row r="41" spans="1:15" x14ac:dyDescent="0.25">
      <c r="A41" s="437"/>
      <c r="B41" s="438"/>
      <c r="C41" s="438"/>
      <c r="D41" s="438"/>
      <c r="E41" s="438"/>
      <c r="F41" s="438"/>
      <c r="G41" s="438"/>
      <c r="H41" s="438"/>
      <c r="I41" s="439"/>
    </row>
    <row r="42" spans="1:15" x14ac:dyDescent="0.25">
      <c r="A42" s="437"/>
      <c r="B42" s="438"/>
      <c r="C42" s="438"/>
      <c r="D42" s="438"/>
      <c r="E42" s="438"/>
      <c r="F42" s="438"/>
      <c r="G42" s="438"/>
      <c r="H42" s="438"/>
      <c r="I42" s="439"/>
    </row>
    <row r="43" spans="1:15" x14ac:dyDescent="0.25">
      <c r="A43" s="437"/>
      <c r="B43" s="438"/>
      <c r="C43" s="438"/>
      <c r="D43" s="438"/>
      <c r="E43" s="438"/>
      <c r="F43" s="438"/>
      <c r="G43" s="438"/>
      <c r="H43" s="438"/>
      <c r="I43" s="439"/>
    </row>
    <row r="44" spans="1:15" x14ac:dyDescent="0.25">
      <c r="A44" s="437"/>
      <c r="B44" s="438"/>
      <c r="C44" s="438"/>
      <c r="D44" s="438"/>
      <c r="E44" s="438"/>
      <c r="F44" s="438"/>
      <c r="G44" s="438"/>
      <c r="H44" s="438"/>
      <c r="I44" s="439"/>
    </row>
    <row r="45" spans="1:15" ht="15.75" thickBot="1" x14ac:dyDescent="0.3">
      <c r="A45" s="440"/>
      <c r="B45" s="441"/>
      <c r="C45" s="441"/>
      <c r="D45" s="441"/>
      <c r="E45" s="441"/>
      <c r="F45" s="441"/>
      <c r="G45" s="441"/>
      <c r="H45" s="441"/>
      <c r="I45" s="442"/>
    </row>
  </sheetData>
  <sheetProtection algorithmName="SHA-512" hashValue="uMnlJ7X+yBiQ7OOQwxLtQlIhIHBZkWCtkID18lW2bFN6fe0HXJRVCz0V6PksKip4WXRbDNVkfXbEJsFC47wEPg==" saltValue="0ZZ0Qpcl84CBjDy1epOGEg==" spinCount="100000" sheet="1" selectLockedCells="1"/>
  <mergeCells count="1">
    <mergeCell ref="A37:I4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selection activeCell="B9" sqref="B9"/>
    </sheetView>
  </sheetViews>
  <sheetFormatPr defaultRowHeight="15" x14ac:dyDescent="0.25"/>
  <cols>
    <col min="1" max="1" width="18.42578125" customWidth="1"/>
    <col min="2" max="3" width="14.85546875" customWidth="1"/>
    <col min="4" max="4" width="14.140625" customWidth="1"/>
    <col min="5" max="5" width="12.85546875" customWidth="1"/>
    <col min="6" max="6" width="17.140625" customWidth="1"/>
    <col min="7" max="7" width="16.140625" customWidth="1"/>
  </cols>
  <sheetData>
    <row r="1" spans="1:7" x14ac:dyDescent="0.25">
      <c r="A1" t="s">
        <v>90</v>
      </c>
      <c r="B1" s="126"/>
      <c r="C1" s="126"/>
      <c r="D1" s="126"/>
    </row>
    <row r="2" spans="1:7" ht="15.75" thickBot="1" x14ac:dyDescent="0.3"/>
    <row r="3" spans="1:7" ht="45.75" thickBot="1" x14ac:dyDescent="0.3">
      <c r="A3" s="464" t="s">
        <v>72</v>
      </c>
      <c r="B3" s="461" t="s">
        <v>73</v>
      </c>
      <c r="C3" s="462" t="s">
        <v>93</v>
      </c>
      <c r="D3" s="465" t="s">
        <v>91</v>
      </c>
      <c r="E3" s="466" t="s">
        <v>92</v>
      </c>
      <c r="F3" s="462" t="s">
        <v>137</v>
      </c>
      <c r="G3" s="467" t="s">
        <v>83</v>
      </c>
    </row>
    <row r="4" spans="1:7" ht="15.75" thickBot="1" x14ac:dyDescent="0.3">
      <c r="A4" s="104" t="s">
        <v>89</v>
      </c>
      <c r="B4" s="473" t="s">
        <v>84</v>
      </c>
      <c r="C4" s="474">
        <v>0.15</v>
      </c>
      <c r="D4" s="458">
        <v>15000</v>
      </c>
      <c r="E4" s="110">
        <f>A!O4</f>
        <v>2400</v>
      </c>
      <c r="F4" s="117">
        <v>0.1275</v>
      </c>
      <c r="G4" s="89">
        <f>SUM(E4*F4)</f>
        <v>306</v>
      </c>
    </row>
    <row r="5" spans="1:7" x14ac:dyDescent="0.25">
      <c r="A5" s="189"/>
      <c r="B5" s="468"/>
      <c r="C5" s="469"/>
      <c r="D5" s="470"/>
      <c r="E5" s="471">
        <f>A!O5</f>
        <v>0</v>
      </c>
      <c r="F5" s="472">
        <v>0</v>
      </c>
      <c r="G5" s="133">
        <f t="shared" ref="G5:G35" si="0">SUM(E5*F5)</f>
        <v>0</v>
      </c>
    </row>
    <row r="6" spans="1:7" x14ac:dyDescent="0.25">
      <c r="A6" s="144"/>
      <c r="B6" s="161"/>
      <c r="C6" s="463"/>
      <c r="D6" s="459"/>
      <c r="E6" s="73">
        <f>A!O6</f>
        <v>0</v>
      </c>
      <c r="F6" s="137">
        <v>0</v>
      </c>
      <c r="G6" s="132">
        <f t="shared" si="0"/>
        <v>0</v>
      </c>
    </row>
    <row r="7" spans="1:7" x14ac:dyDescent="0.25">
      <c r="A7" s="144"/>
      <c r="B7" s="161"/>
      <c r="C7" s="463"/>
      <c r="D7" s="459"/>
      <c r="E7" s="73">
        <f>A!O7</f>
        <v>0</v>
      </c>
      <c r="F7" s="137">
        <v>0</v>
      </c>
      <c r="G7" s="132">
        <f t="shared" ref="G7:G19" si="1">SUM(E7*F7)</f>
        <v>0</v>
      </c>
    </row>
    <row r="8" spans="1:7" x14ac:dyDescent="0.25">
      <c r="A8" s="144"/>
      <c r="B8" s="161"/>
      <c r="C8" s="463"/>
      <c r="D8" s="459"/>
      <c r="E8" s="73">
        <f>A!O8</f>
        <v>0</v>
      </c>
      <c r="F8" s="137">
        <v>0</v>
      </c>
      <c r="G8" s="132">
        <f t="shared" si="1"/>
        <v>0</v>
      </c>
    </row>
    <row r="9" spans="1:7" x14ac:dyDescent="0.25">
      <c r="A9" s="144"/>
      <c r="B9" s="161"/>
      <c r="C9" s="463"/>
      <c r="D9" s="459"/>
      <c r="E9" s="73">
        <f>A!O9</f>
        <v>0</v>
      </c>
      <c r="F9" s="137">
        <v>0</v>
      </c>
      <c r="G9" s="132">
        <f t="shared" si="1"/>
        <v>0</v>
      </c>
    </row>
    <row r="10" spans="1:7" x14ac:dyDescent="0.25">
      <c r="A10" s="144"/>
      <c r="B10" s="161"/>
      <c r="C10" s="463"/>
      <c r="D10" s="459"/>
      <c r="E10" s="73">
        <f>A!O10</f>
        <v>0</v>
      </c>
      <c r="F10" s="137">
        <v>0</v>
      </c>
      <c r="G10" s="132">
        <f t="shared" si="1"/>
        <v>0</v>
      </c>
    </row>
    <row r="11" spans="1:7" x14ac:dyDescent="0.25">
      <c r="A11" s="144"/>
      <c r="B11" s="161"/>
      <c r="C11" s="463"/>
      <c r="D11" s="459"/>
      <c r="E11" s="73">
        <f>A!O11</f>
        <v>0</v>
      </c>
      <c r="F11" s="137">
        <v>0</v>
      </c>
      <c r="G11" s="132">
        <f t="shared" si="1"/>
        <v>0</v>
      </c>
    </row>
    <row r="12" spans="1:7" x14ac:dyDescent="0.25">
      <c r="A12" s="144"/>
      <c r="B12" s="161"/>
      <c r="C12" s="463"/>
      <c r="D12" s="459"/>
      <c r="E12" s="73">
        <f>A!O12</f>
        <v>0</v>
      </c>
      <c r="F12" s="137">
        <v>0</v>
      </c>
      <c r="G12" s="132">
        <f t="shared" si="1"/>
        <v>0</v>
      </c>
    </row>
    <row r="13" spans="1:7" x14ac:dyDescent="0.25">
      <c r="A13" s="144"/>
      <c r="B13" s="161"/>
      <c r="C13" s="463"/>
      <c r="D13" s="459"/>
      <c r="E13" s="73">
        <f>A!O13</f>
        <v>0</v>
      </c>
      <c r="F13" s="137">
        <v>0</v>
      </c>
      <c r="G13" s="132">
        <f t="shared" si="1"/>
        <v>0</v>
      </c>
    </row>
    <row r="14" spans="1:7" x14ac:dyDescent="0.25">
      <c r="A14" s="144"/>
      <c r="B14" s="161"/>
      <c r="C14" s="463"/>
      <c r="D14" s="459"/>
      <c r="E14" s="73">
        <f>A!O14</f>
        <v>0</v>
      </c>
      <c r="F14" s="137">
        <v>0</v>
      </c>
      <c r="G14" s="132">
        <f t="shared" si="1"/>
        <v>0</v>
      </c>
    </row>
    <row r="15" spans="1:7" x14ac:dyDescent="0.25">
      <c r="A15" s="144"/>
      <c r="B15" s="161"/>
      <c r="C15" s="463"/>
      <c r="D15" s="459"/>
      <c r="E15" s="73">
        <f>A!O15</f>
        <v>0</v>
      </c>
      <c r="F15" s="137">
        <v>0</v>
      </c>
      <c r="G15" s="132">
        <f t="shared" si="1"/>
        <v>0</v>
      </c>
    </row>
    <row r="16" spans="1:7" x14ac:dyDescent="0.25">
      <c r="A16" s="144"/>
      <c r="B16" s="161"/>
      <c r="C16" s="463"/>
      <c r="D16" s="459"/>
      <c r="E16" s="73">
        <f>A!O16</f>
        <v>0</v>
      </c>
      <c r="F16" s="137">
        <v>0</v>
      </c>
      <c r="G16" s="132">
        <f t="shared" si="1"/>
        <v>0</v>
      </c>
    </row>
    <row r="17" spans="1:7" x14ac:dyDescent="0.25">
      <c r="A17" s="144"/>
      <c r="B17" s="161"/>
      <c r="C17" s="463"/>
      <c r="D17" s="459"/>
      <c r="E17" s="73">
        <f>A!O17</f>
        <v>0</v>
      </c>
      <c r="F17" s="137">
        <v>0</v>
      </c>
      <c r="G17" s="132">
        <f t="shared" si="1"/>
        <v>0</v>
      </c>
    </row>
    <row r="18" spans="1:7" x14ac:dyDescent="0.25">
      <c r="A18" s="144"/>
      <c r="B18" s="161"/>
      <c r="C18" s="463"/>
      <c r="D18" s="459"/>
      <c r="E18" s="73">
        <f>A!O18</f>
        <v>0</v>
      </c>
      <c r="F18" s="137">
        <v>0</v>
      </c>
      <c r="G18" s="132">
        <f t="shared" si="1"/>
        <v>0</v>
      </c>
    </row>
    <row r="19" spans="1:7" x14ac:dyDescent="0.25">
      <c r="A19" s="144"/>
      <c r="B19" s="161"/>
      <c r="C19" s="463"/>
      <c r="D19" s="459"/>
      <c r="E19" s="73">
        <f>A!O19</f>
        <v>0</v>
      </c>
      <c r="F19" s="137">
        <v>0</v>
      </c>
      <c r="G19" s="132">
        <f t="shared" si="1"/>
        <v>0</v>
      </c>
    </row>
    <row r="20" spans="1:7" x14ac:dyDescent="0.25">
      <c r="A20" s="144"/>
      <c r="B20" s="161"/>
      <c r="C20" s="463"/>
      <c r="D20" s="459"/>
      <c r="E20" s="73">
        <f>A!O7</f>
        <v>0</v>
      </c>
      <c r="F20" s="137">
        <v>0</v>
      </c>
      <c r="G20" s="132">
        <f t="shared" si="0"/>
        <v>0</v>
      </c>
    </row>
    <row r="21" spans="1:7" x14ac:dyDescent="0.25">
      <c r="A21" s="144"/>
      <c r="B21" s="161"/>
      <c r="C21" s="463"/>
      <c r="D21" s="459"/>
      <c r="E21" s="73">
        <f>A!O8</f>
        <v>0</v>
      </c>
      <c r="F21" s="137">
        <v>0</v>
      </c>
      <c r="G21" s="132">
        <f t="shared" si="0"/>
        <v>0</v>
      </c>
    </row>
    <row r="22" spans="1:7" x14ac:dyDescent="0.25">
      <c r="A22" s="144"/>
      <c r="B22" s="161"/>
      <c r="C22" s="463"/>
      <c r="D22" s="459"/>
      <c r="E22" s="73">
        <f>A!O10</f>
        <v>0</v>
      </c>
      <c r="F22" s="137">
        <v>0</v>
      </c>
      <c r="G22" s="132">
        <f t="shared" si="0"/>
        <v>0</v>
      </c>
    </row>
    <row r="23" spans="1:7" x14ac:dyDescent="0.25">
      <c r="A23" s="144"/>
      <c r="B23" s="161"/>
      <c r="C23" s="463"/>
      <c r="D23" s="459"/>
      <c r="E23" s="73">
        <f>A!O23</f>
        <v>0</v>
      </c>
      <c r="F23" s="137">
        <v>0</v>
      </c>
      <c r="G23" s="132">
        <f t="shared" si="0"/>
        <v>0</v>
      </c>
    </row>
    <row r="24" spans="1:7" x14ac:dyDescent="0.25">
      <c r="A24" s="144"/>
      <c r="B24" s="161"/>
      <c r="C24" s="463"/>
      <c r="D24" s="459"/>
      <c r="E24" s="73">
        <f>A!O24</f>
        <v>0</v>
      </c>
      <c r="F24" s="137">
        <v>0</v>
      </c>
      <c r="G24" s="132">
        <f t="shared" si="0"/>
        <v>0</v>
      </c>
    </row>
    <row r="25" spans="1:7" x14ac:dyDescent="0.25">
      <c r="A25" s="144"/>
      <c r="B25" s="161"/>
      <c r="C25" s="463"/>
      <c r="D25" s="459"/>
      <c r="E25" s="73">
        <f>A!O25</f>
        <v>0</v>
      </c>
      <c r="F25" s="137">
        <v>0</v>
      </c>
      <c r="G25" s="132">
        <f t="shared" si="0"/>
        <v>0</v>
      </c>
    </row>
    <row r="26" spans="1:7" x14ac:dyDescent="0.25">
      <c r="A26" s="144"/>
      <c r="B26" s="161"/>
      <c r="C26" s="463"/>
      <c r="D26" s="459"/>
      <c r="E26" s="73">
        <f>A!O26</f>
        <v>0</v>
      </c>
      <c r="F26" s="137">
        <v>0</v>
      </c>
      <c r="G26" s="132">
        <f t="shared" si="0"/>
        <v>0</v>
      </c>
    </row>
    <row r="27" spans="1:7" x14ac:dyDescent="0.25">
      <c r="A27" s="144"/>
      <c r="B27" s="161"/>
      <c r="C27" s="463"/>
      <c r="D27" s="459"/>
      <c r="E27" s="73">
        <f>A!O27</f>
        <v>0</v>
      </c>
      <c r="F27" s="137">
        <v>0</v>
      </c>
      <c r="G27" s="132">
        <f t="shared" si="0"/>
        <v>0</v>
      </c>
    </row>
    <row r="28" spans="1:7" x14ac:dyDescent="0.25">
      <c r="A28" s="144"/>
      <c r="B28" s="161"/>
      <c r="C28" s="463"/>
      <c r="D28" s="459"/>
      <c r="E28" s="73">
        <f>A!O28</f>
        <v>0</v>
      </c>
      <c r="F28" s="137">
        <v>0</v>
      </c>
      <c r="G28" s="132">
        <f t="shared" si="0"/>
        <v>0</v>
      </c>
    </row>
    <row r="29" spans="1:7" x14ac:dyDescent="0.25">
      <c r="A29" s="144"/>
      <c r="B29" s="161"/>
      <c r="C29" s="463"/>
      <c r="D29" s="459"/>
      <c r="E29" s="73">
        <f>A!O29</f>
        <v>0</v>
      </c>
      <c r="F29" s="137">
        <v>0</v>
      </c>
      <c r="G29" s="132">
        <f t="shared" si="0"/>
        <v>0</v>
      </c>
    </row>
    <row r="30" spans="1:7" x14ac:dyDescent="0.25">
      <c r="A30" s="144"/>
      <c r="B30" s="161"/>
      <c r="C30" s="463"/>
      <c r="D30" s="459"/>
      <c r="E30" s="73">
        <f>A!O30</f>
        <v>0</v>
      </c>
      <c r="F30" s="137">
        <v>0</v>
      </c>
      <c r="G30" s="132">
        <f t="shared" si="0"/>
        <v>0</v>
      </c>
    </row>
    <row r="31" spans="1:7" x14ac:dyDescent="0.25">
      <c r="A31" s="144"/>
      <c r="B31" s="161"/>
      <c r="C31" s="463"/>
      <c r="D31" s="459"/>
      <c r="E31" s="73">
        <f>A!O31</f>
        <v>0</v>
      </c>
      <c r="F31" s="137">
        <v>0</v>
      </c>
      <c r="G31" s="132">
        <f t="shared" si="0"/>
        <v>0</v>
      </c>
    </row>
    <row r="32" spans="1:7" x14ac:dyDescent="0.25">
      <c r="A32" s="144"/>
      <c r="B32" s="161"/>
      <c r="C32" s="463"/>
      <c r="D32" s="459"/>
      <c r="E32" s="73">
        <f>A!O32</f>
        <v>0</v>
      </c>
      <c r="F32" s="137">
        <v>0</v>
      </c>
      <c r="G32" s="132">
        <f t="shared" si="0"/>
        <v>0</v>
      </c>
    </row>
    <row r="33" spans="1:9" x14ac:dyDescent="0.25">
      <c r="A33" s="144"/>
      <c r="B33" s="161"/>
      <c r="C33" s="463"/>
      <c r="D33" s="459"/>
      <c r="E33" s="73">
        <f>A!O33</f>
        <v>0</v>
      </c>
      <c r="F33" s="137">
        <v>0</v>
      </c>
      <c r="G33" s="132">
        <f t="shared" si="0"/>
        <v>0</v>
      </c>
    </row>
    <row r="34" spans="1:9" x14ac:dyDescent="0.25">
      <c r="A34" s="144"/>
      <c r="B34" s="161"/>
      <c r="C34" s="463"/>
      <c r="D34" s="459"/>
      <c r="E34" s="73">
        <f>A!O34</f>
        <v>0</v>
      </c>
      <c r="F34" s="137">
        <v>0</v>
      </c>
      <c r="G34" s="132">
        <f t="shared" si="0"/>
        <v>0</v>
      </c>
    </row>
    <row r="35" spans="1:9" ht="15.75" thickBot="1" x14ac:dyDescent="0.3">
      <c r="A35" s="146"/>
      <c r="B35" s="161"/>
      <c r="C35" s="463"/>
      <c r="D35" s="460"/>
      <c r="E35" s="92">
        <f>A!O35</f>
        <v>0</v>
      </c>
      <c r="F35" s="138">
        <v>0</v>
      </c>
      <c r="G35" s="134">
        <f t="shared" si="0"/>
        <v>0</v>
      </c>
    </row>
    <row r="36" spans="1:9" x14ac:dyDescent="0.25">
      <c r="F36" t="s">
        <v>88</v>
      </c>
      <c r="G36" s="74">
        <f>SUM(G5:G35)</f>
        <v>0</v>
      </c>
    </row>
    <row r="37" spans="1:9" ht="15.75" thickBot="1" x14ac:dyDescent="0.3"/>
    <row r="38" spans="1:9" x14ac:dyDescent="0.25">
      <c r="A38" s="434" t="s">
        <v>142</v>
      </c>
      <c r="B38" s="435"/>
      <c r="C38" s="435"/>
      <c r="D38" s="435"/>
      <c r="E38" s="435"/>
      <c r="F38" s="435"/>
      <c r="G38" s="435"/>
      <c r="H38" s="435"/>
      <c r="I38" s="436"/>
    </row>
    <row r="39" spans="1:9" x14ac:dyDescent="0.25">
      <c r="A39" s="437"/>
      <c r="B39" s="438"/>
      <c r="C39" s="438"/>
      <c r="D39" s="438"/>
      <c r="E39" s="438"/>
      <c r="F39" s="438"/>
      <c r="G39" s="438"/>
      <c r="H39" s="438"/>
      <c r="I39" s="439"/>
    </row>
    <row r="40" spans="1:9" x14ac:dyDescent="0.25">
      <c r="A40" s="437"/>
      <c r="B40" s="438"/>
      <c r="C40" s="438"/>
      <c r="D40" s="438"/>
      <c r="E40" s="438"/>
      <c r="F40" s="438"/>
      <c r="G40" s="438"/>
      <c r="H40" s="438"/>
      <c r="I40" s="439"/>
    </row>
    <row r="41" spans="1:9" x14ac:dyDescent="0.25">
      <c r="A41" s="437"/>
      <c r="B41" s="438"/>
      <c r="C41" s="438"/>
      <c r="D41" s="438"/>
      <c r="E41" s="438"/>
      <c r="F41" s="438"/>
      <c r="G41" s="438"/>
      <c r="H41" s="438"/>
      <c r="I41" s="439"/>
    </row>
    <row r="42" spans="1:9" x14ac:dyDescent="0.25">
      <c r="A42" s="437"/>
      <c r="B42" s="438"/>
      <c r="C42" s="438"/>
      <c r="D42" s="438"/>
      <c r="E42" s="438"/>
      <c r="F42" s="438"/>
      <c r="G42" s="438"/>
      <c r="H42" s="438"/>
      <c r="I42" s="439"/>
    </row>
    <row r="43" spans="1:9" x14ac:dyDescent="0.25">
      <c r="A43" s="437"/>
      <c r="B43" s="438"/>
      <c r="C43" s="438"/>
      <c r="D43" s="438"/>
      <c r="E43" s="438"/>
      <c r="F43" s="438"/>
      <c r="G43" s="438"/>
      <c r="H43" s="438"/>
      <c r="I43" s="439"/>
    </row>
    <row r="44" spans="1:9" x14ac:dyDescent="0.25">
      <c r="A44" s="437"/>
      <c r="B44" s="438"/>
      <c r="C44" s="438"/>
      <c r="D44" s="438"/>
      <c r="E44" s="438"/>
      <c r="F44" s="438"/>
      <c r="G44" s="438"/>
      <c r="H44" s="438"/>
      <c r="I44" s="439"/>
    </row>
    <row r="45" spans="1:9" x14ac:dyDescent="0.25">
      <c r="A45" s="437"/>
      <c r="B45" s="438"/>
      <c r="C45" s="438"/>
      <c r="D45" s="438"/>
      <c r="E45" s="438"/>
      <c r="F45" s="438"/>
      <c r="G45" s="438"/>
      <c r="H45" s="438"/>
      <c r="I45" s="439"/>
    </row>
    <row r="46" spans="1:9" ht="15.75" thickBot="1" x14ac:dyDescent="0.3">
      <c r="A46" s="440"/>
      <c r="B46" s="441"/>
      <c r="C46" s="441"/>
      <c r="D46" s="441"/>
      <c r="E46" s="441"/>
      <c r="F46" s="441"/>
      <c r="G46" s="441"/>
      <c r="H46" s="441"/>
      <c r="I46" s="442"/>
    </row>
  </sheetData>
  <sheetProtection algorithmName="SHA-512" hashValue="y9wNCcrcE9khsL6Gq2aMMIuI94Roke+fmwwTRNJ1QrmUblU9AA+GXie9iw7ekUFujL+hxgOHNvPYYYzCWZFMVQ==" saltValue="4+KovkM0BnVnWdMwYK4z+g==" spinCount="100000" sheet="1" selectLockedCells="1"/>
  <mergeCells count="1">
    <mergeCell ref="A38:I4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activeCell="G8" sqref="G8"/>
    </sheetView>
  </sheetViews>
  <sheetFormatPr defaultRowHeight="15" x14ac:dyDescent="0.25"/>
  <cols>
    <col min="1" max="1" width="22.85546875" customWidth="1"/>
    <col min="2" max="2" width="17.42578125" customWidth="1"/>
    <col min="3" max="3" width="14.140625" customWidth="1"/>
    <col min="4" max="4" width="12.85546875" customWidth="1"/>
    <col min="5" max="5" width="14" customWidth="1"/>
    <col min="6" max="7" width="16.5703125" customWidth="1"/>
    <col min="8" max="8" width="14.140625" customWidth="1"/>
    <col min="9" max="9" width="12" customWidth="1"/>
    <col min="10" max="10" width="15.7109375" customWidth="1"/>
    <col min="11" max="11" width="15.28515625" customWidth="1"/>
    <col min="12" max="12" width="14.7109375" customWidth="1"/>
    <col min="13" max="13" width="15.28515625" customWidth="1"/>
    <col min="14" max="14" width="16.28515625" customWidth="1"/>
    <col min="15" max="15" width="16.140625" customWidth="1"/>
  </cols>
  <sheetData>
    <row r="1" spans="1:15" x14ac:dyDescent="0.25">
      <c r="A1" t="s">
        <v>94</v>
      </c>
      <c r="B1" s="126"/>
      <c r="C1" s="126"/>
      <c r="D1" s="126"/>
      <c r="E1" s="126"/>
    </row>
    <row r="2" spans="1:15" ht="15.75" thickBot="1" x14ac:dyDescent="0.3">
      <c r="B2" s="126"/>
      <c r="C2" s="126"/>
      <c r="D2" s="126"/>
      <c r="E2" s="126"/>
      <c r="L2" s="126"/>
    </row>
    <row r="3" spans="1:15" ht="45.75" thickBot="1" x14ac:dyDescent="0.3">
      <c r="A3" s="78" t="s">
        <v>95</v>
      </c>
      <c r="B3" s="79" t="s">
        <v>96</v>
      </c>
      <c r="C3" s="87" t="s">
        <v>97</v>
      </c>
      <c r="D3" s="88" t="s">
        <v>98</v>
      </c>
      <c r="E3" s="81" t="s">
        <v>99</v>
      </c>
      <c r="F3" s="86" t="s">
        <v>133</v>
      </c>
      <c r="G3" s="443" t="s">
        <v>144</v>
      </c>
      <c r="H3" s="81" t="s">
        <v>100</v>
      </c>
      <c r="I3" s="81" t="s">
        <v>101</v>
      </c>
      <c r="J3" s="86" t="s">
        <v>134</v>
      </c>
      <c r="K3" s="87" t="s">
        <v>102</v>
      </c>
      <c r="L3" s="88" t="s">
        <v>103</v>
      </c>
      <c r="M3" s="81" t="s">
        <v>104</v>
      </c>
      <c r="N3" s="86" t="s">
        <v>135</v>
      </c>
      <c r="O3" s="82" t="s">
        <v>83</v>
      </c>
    </row>
    <row r="4" spans="1:15" ht="15.75" thickBot="1" x14ac:dyDescent="0.3">
      <c r="A4" s="104" t="s">
        <v>105</v>
      </c>
      <c r="B4" s="105" t="s">
        <v>106</v>
      </c>
      <c r="C4" s="83">
        <v>3000</v>
      </c>
      <c r="D4" s="109">
        <v>500</v>
      </c>
      <c r="E4" s="128">
        <v>0.57499999999999996</v>
      </c>
      <c r="F4" s="108">
        <f>SUM(D4*E4)</f>
        <v>287.5</v>
      </c>
      <c r="G4" s="83">
        <v>1500</v>
      </c>
      <c r="H4" s="109">
        <v>2.5</v>
      </c>
      <c r="I4" s="106">
        <v>50</v>
      </c>
      <c r="J4" s="108">
        <f>SUM(H4*I4)</f>
        <v>125</v>
      </c>
      <c r="K4" s="83">
        <v>6000</v>
      </c>
      <c r="L4" s="109">
        <v>3</v>
      </c>
      <c r="M4" s="106">
        <v>96</v>
      </c>
      <c r="N4" s="108">
        <f>SUM(L4*M4)</f>
        <v>288</v>
      </c>
      <c r="O4" s="89">
        <f>SUM(F4,J4,N4)</f>
        <v>700.5</v>
      </c>
    </row>
    <row r="5" spans="1:15" x14ac:dyDescent="0.25">
      <c r="A5" s="142"/>
      <c r="B5" s="143"/>
      <c r="C5" s="163"/>
      <c r="D5" s="155"/>
      <c r="E5" s="149"/>
      <c r="F5" s="130">
        <f t="shared" ref="F5:F22" si="0">SUM(D5*E5)</f>
        <v>0</v>
      </c>
      <c r="G5" s="166"/>
      <c r="H5" s="155"/>
      <c r="I5" s="148"/>
      <c r="J5" s="130">
        <f t="shared" ref="J5:J22" si="1">SUM(H5*I5)</f>
        <v>0</v>
      </c>
      <c r="K5" s="166"/>
      <c r="L5" s="155"/>
      <c r="M5" s="148"/>
      <c r="N5" s="71">
        <f t="shared" ref="N5:N22" si="2">SUM(L5*M5)</f>
        <v>0</v>
      </c>
      <c r="O5" s="72">
        <f t="shared" ref="O5:O22" si="3">SUM(F5,J5,N5)</f>
        <v>0</v>
      </c>
    </row>
    <row r="6" spans="1:15" x14ac:dyDescent="0.25">
      <c r="A6" s="144"/>
      <c r="B6" s="145"/>
      <c r="C6" s="164"/>
      <c r="D6" s="157"/>
      <c r="E6" s="151"/>
      <c r="F6" s="129">
        <f t="shared" si="0"/>
        <v>0</v>
      </c>
      <c r="G6" s="167"/>
      <c r="H6" s="157"/>
      <c r="I6" s="150"/>
      <c r="J6" s="129">
        <f t="shared" si="1"/>
        <v>0</v>
      </c>
      <c r="K6" s="167"/>
      <c r="L6" s="157"/>
      <c r="M6" s="150"/>
      <c r="N6" s="71">
        <f t="shared" si="2"/>
        <v>0</v>
      </c>
      <c r="O6" s="72">
        <f t="shared" si="3"/>
        <v>0</v>
      </c>
    </row>
    <row r="7" spans="1:15" x14ac:dyDescent="0.25">
      <c r="A7" s="144"/>
      <c r="B7" s="145"/>
      <c r="C7" s="164"/>
      <c r="D7" s="157"/>
      <c r="E7" s="151"/>
      <c r="F7" s="129">
        <f t="shared" si="0"/>
        <v>0</v>
      </c>
      <c r="G7" s="167"/>
      <c r="H7" s="157"/>
      <c r="I7" s="150"/>
      <c r="J7" s="129">
        <f t="shared" si="1"/>
        <v>0</v>
      </c>
      <c r="K7" s="167"/>
      <c r="L7" s="157"/>
      <c r="M7" s="150"/>
      <c r="N7" s="71">
        <f t="shared" si="2"/>
        <v>0</v>
      </c>
      <c r="O7" s="72">
        <f t="shared" si="3"/>
        <v>0</v>
      </c>
    </row>
    <row r="8" spans="1:15" x14ac:dyDescent="0.25">
      <c r="A8" s="144"/>
      <c r="B8" s="145"/>
      <c r="C8" s="164"/>
      <c r="D8" s="157"/>
      <c r="E8" s="151"/>
      <c r="F8" s="129">
        <f t="shared" si="0"/>
        <v>0</v>
      </c>
      <c r="G8" s="167"/>
      <c r="H8" s="157"/>
      <c r="I8" s="150"/>
      <c r="J8" s="129">
        <f t="shared" si="1"/>
        <v>0</v>
      </c>
      <c r="K8" s="167"/>
      <c r="L8" s="157"/>
      <c r="M8" s="150"/>
      <c r="N8" s="71">
        <f t="shared" si="2"/>
        <v>0</v>
      </c>
      <c r="O8" s="72">
        <f t="shared" si="3"/>
        <v>0</v>
      </c>
    </row>
    <row r="9" spans="1:15" x14ac:dyDescent="0.25">
      <c r="A9" s="144"/>
      <c r="B9" s="145"/>
      <c r="C9" s="164"/>
      <c r="D9" s="157"/>
      <c r="E9" s="151"/>
      <c r="F9" s="129">
        <f t="shared" si="0"/>
        <v>0</v>
      </c>
      <c r="G9" s="167"/>
      <c r="H9" s="157"/>
      <c r="I9" s="150"/>
      <c r="J9" s="129">
        <f t="shared" si="1"/>
        <v>0</v>
      </c>
      <c r="K9" s="167"/>
      <c r="L9" s="157"/>
      <c r="M9" s="150"/>
      <c r="N9" s="71">
        <f t="shared" si="2"/>
        <v>0</v>
      </c>
      <c r="O9" s="72">
        <f t="shared" si="3"/>
        <v>0</v>
      </c>
    </row>
    <row r="10" spans="1:15" x14ac:dyDescent="0.25">
      <c r="A10" s="144"/>
      <c r="B10" s="145"/>
      <c r="C10" s="164"/>
      <c r="D10" s="157"/>
      <c r="E10" s="151"/>
      <c r="F10" s="129">
        <f t="shared" si="0"/>
        <v>0</v>
      </c>
      <c r="G10" s="167"/>
      <c r="H10" s="157"/>
      <c r="I10" s="150"/>
      <c r="J10" s="129">
        <f t="shared" si="1"/>
        <v>0</v>
      </c>
      <c r="K10" s="167"/>
      <c r="L10" s="157"/>
      <c r="M10" s="150"/>
      <c r="N10" s="71">
        <f t="shared" si="2"/>
        <v>0</v>
      </c>
      <c r="O10" s="72">
        <f t="shared" si="3"/>
        <v>0</v>
      </c>
    </row>
    <row r="11" spans="1:15" x14ac:dyDescent="0.25">
      <c r="A11" s="144"/>
      <c r="B11" s="145"/>
      <c r="C11" s="164"/>
      <c r="D11" s="157"/>
      <c r="E11" s="151"/>
      <c r="F11" s="129">
        <f t="shared" si="0"/>
        <v>0</v>
      </c>
      <c r="G11" s="167"/>
      <c r="H11" s="157"/>
      <c r="I11" s="150"/>
      <c r="J11" s="129">
        <f t="shared" si="1"/>
        <v>0</v>
      </c>
      <c r="K11" s="167"/>
      <c r="L11" s="157"/>
      <c r="M11" s="150"/>
      <c r="N11" s="71">
        <f t="shared" si="2"/>
        <v>0</v>
      </c>
      <c r="O11" s="72">
        <f t="shared" si="3"/>
        <v>0</v>
      </c>
    </row>
    <row r="12" spans="1:15" x14ac:dyDescent="0.25">
      <c r="A12" s="144"/>
      <c r="B12" s="145"/>
      <c r="C12" s="164"/>
      <c r="D12" s="157"/>
      <c r="E12" s="151"/>
      <c r="F12" s="129">
        <f t="shared" si="0"/>
        <v>0</v>
      </c>
      <c r="G12" s="167"/>
      <c r="H12" s="157"/>
      <c r="I12" s="150"/>
      <c r="J12" s="129">
        <f t="shared" si="1"/>
        <v>0</v>
      </c>
      <c r="K12" s="167"/>
      <c r="L12" s="157"/>
      <c r="M12" s="150"/>
      <c r="N12" s="71">
        <f t="shared" si="2"/>
        <v>0</v>
      </c>
      <c r="O12" s="72">
        <f t="shared" si="3"/>
        <v>0</v>
      </c>
    </row>
    <row r="13" spans="1:15" x14ac:dyDescent="0.25">
      <c r="A13" s="144"/>
      <c r="B13" s="145"/>
      <c r="C13" s="164"/>
      <c r="D13" s="157"/>
      <c r="E13" s="151"/>
      <c r="F13" s="129">
        <f t="shared" si="0"/>
        <v>0</v>
      </c>
      <c r="G13" s="167"/>
      <c r="H13" s="157"/>
      <c r="I13" s="150"/>
      <c r="J13" s="129">
        <f t="shared" si="1"/>
        <v>0</v>
      </c>
      <c r="K13" s="167"/>
      <c r="L13" s="157"/>
      <c r="M13" s="150"/>
      <c r="N13" s="71">
        <f t="shared" si="2"/>
        <v>0</v>
      </c>
      <c r="O13" s="72">
        <f t="shared" si="3"/>
        <v>0</v>
      </c>
    </row>
    <row r="14" spans="1:15" x14ac:dyDescent="0.25">
      <c r="A14" s="144"/>
      <c r="B14" s="145"/>
      <c r="C14" s="164"/>
      <c r="D14" s="157"/>
      <c r="E14" s="151"/>
      <c r="F14" s="129">
        <f t="shared" si="0"/>
        <v>0</v>
      </c>
      <c r="G14" s="167"/>
      <c r="H14" s="157"/>
      <c r="I14" s="150"/>
      <c r="J14" s="129">
        <f t="shared" si="1"/>
        <v>0</v>
      </c>
      <c r="K14" s="167"/>
      <c r="L14" s="157"/>
      <c r="M14" s="150"/>
      <c r="N14" s="71">
        <f t="shared" si="2"/>
        <v>0</v>
      </c>
      <c r="O14" s="72">
        <f t="shared" si="3"/>
        <v>0</v>
      </c>
    </row>
    <row r="15" spans="1:15" x14ac:dyDescent="0.25">
      <c r="A15" s="144"/>
      <c r="B15" s="145"/>
      <c r="C15" s="164"/>
      <c r="D15" s="157"/>
      <c r="E15" s="151"/>
      <c r="F15" s="129">
        <f t="shared" si="0"/>
        <v>0</v>
      </c>
      <c r="G15" s="167"/>
      <c r="H15" s="157"/>
      <c r="I15" s="150"/>
      <c r="J15" s="129">
        <f t="shared" si="1"/>
        <v>0</v>
      </c>
      <c r="K15" s="167"/>
      <c r="L15" s="157"/>
      <c r="M15" s="150"/>
      <c r="N15" s="71">
        <f t="shared" si="2"/>
        <v>0</v>
      </c>
      <c r="O15" s="72">
        <f t="shared" si="3"/>
        <v>0</v>
      </c>
    </row>
    <row r="16" spans="1:15" x14ac:dyDescent="0.25">
      <c r="A16" s="144"/>
      <c r="B16" s="145"/>
      <c r="C16" s="164"/>
      <c r="D16" s="157"/>
      <c r="E16" s="151"/>
      <c r="F16" s="129">
        <f t="shared" si="0"/>
        <v>0</v>
      </c>
      <c r="G16" s="167"/>
      <c r="H16" s="157"/>
      <c r="I16" s="150"/>
      <c r="J16" s="129">
        <f t="shared" si="1"/>
        <v>0</v>
      </c>
      <c r="K16" s="167"/>
      <c r="L16" s="157"/>
      <c r="M16" s="150"/>
      <c r="N16" s="71">
        <f t="shared" si="2"/>
        <v>0</v>
      </c>
      <c r="O16" s="72">
        <f t="shared" si="3"/>
        <v>0</v>
      </c>
    </row>
    <row r="17" spans="1:15" x14ac:dyDescent="0.25">
      <c r="A17" s="144"/>
      <c r="B17" s="145"/>
      <c r="C17" s="164"/>
      <c r="D17" s="157"/>
      <c r="E17" s="151"/>
      <c r="F17" s="129">
        <f t="shared" si="0"/>
        <v>0</v>
      </c>
      <c r="G17" s="167"/>
      <c r="H17" s="157"/>
      <c r="I17" s="150"/>
      <c r="J17" s="129">
        <f t="shared" si="1"/>
        <v>0</v>
      </c>
      <c r="K17" s="167"/>
      <c r="L17" s="157"/>
      <c r="M17" s="150"/>
      <c r="N17" s="71">
        <f t="shared" si="2"/>
        <v>0</v>
      </c>
      <c r="O17" s="72">
        <f t="shared" si="3"/>
        <v>0</v>
      </c>
    </row>
    <row r="18" spans="1:15" x14ac:dyDescent="0.25">
      <c r="A18" s="144"/>
      <c r="B18" s="145"/>
      <c r="C18" s="164"/>
      <c r="D18" s="157"/>
      <c r="E18" s="151"/>
      <c r="F18" s="129">
        <f t="shared" si="0"/>
        <v>0</v>
      </c>
      <c r="G18" s="167"/>
      <c r="H18" s="157"/>
      <c r="I18" s="150"/>
      <c r="J18" s="129">
        <f t="shared" si="1"/>
        <v>0</v>
      </c>
      <c r="K18" s="167"/>
      <c r="L18" s="157"/>
      <c r="M18" s="150"/>
      <c r="N18" s="71">
        <f t="shared" si="2"/>
        <v>0</v>
      </c>
      <c r="O18" s="72">
        <f t="shared" si="3"/>
        <v>0</v>
      </c>
    </row>
    <row r="19" spans="1:15" x14ac:dyDescent="0.25">
      <c r="A19" s="144"/>
      <c r="B19" s="145"/>
      <c r="C19" s="164"/>
      <c r="D19" s="157"/>
      <c r="E19" s="151"/>
      <c r="F19" s="129">
        <f t="shared" si="0"/>
        <v>0</v>
      </c>
      <c r="G19" s="167"/>
      <c r="H19" s="157"/>
      <c r="I19" s="150"/>
      <c r="J19" s="129">
        <f t="shared" si="1"/>
        <v>0</v>
      </c>
      <c r="K19" s="167"/>
      <c r="L19" s="157"/>
      <c r="M19" s="150"/>
      <c r="N19" s="71">
        <f t="shared" si="2"/>
        <v>0</v>
      </c>
      <c r="O19" s="72">
        <f t="shared" si="3"/>
        <v>0</v>
      </c>
    </row>
    <row r="20" spans="1:15" x14ac:dyDescent="0.25">
      <c r="A20" s="144"/>
      <c r="B20" s="145"/>
      <c r="C20" s="164"/>
      <c r="D20" s="157"/>
      <c r="E20" s="151"/>
      <c r="F20" s="129">
        <f t="shared" si="0"/>
        <v>0</v>
      </c>
      <c r="G20" s="167"/>
      <c r="H20" s="157"/>
      <c r="I20" s="150"/>
      <c r="J20" s="129">
        <f t="shared" si="1"/>
        <v>0</v>
      </c>
      <c r="K20" s="167"/>
      <c r="L20" s="157"/>
      <c r="M20" s="150"/>
      <c r="N20" s="71">
        <f t="shared" si="2"/>
        <v>0</v>
      </c>
      <c r="O20" s="72">
        <f t="shared" si="3"/>
        <v>0</v>
      </c>
    </row>
    <row r="21" spans="1:15" x14ac:dyDescent="0.25">
      <c r="A21" s="144"/>
      <c r="B21" s="145"/>
      <c r="C21" s="164"/>
      <c r="D21" s="157"/>
      <c r="E21" s="151"/>
      <c r="F21" s="129">
        <f t="shared" si="0"/>
        <v>0</v>
      </c>
      <c r="G21" s="167"/>
      <c r="H21" s="157"/>
      <c r="I21" s="150"/>
      <c r="J21" s="129">
        <f t="shared" si="1"/>
        <v>0</v>
      </c>
      <c r="K21" s="167"/>
      <c r="L21" s="157"/>
      <c r="M21" s="150"/>
      <c r="N21" s="71">
        <f t="shared" si="2"/>
        <v>0</v>
      </c>
      <c r="O21" s="72">
        <f t="shared" si="3"/>
        <v>0</v>
      </c>
    </row>
    <row r="22" spans="1:15" ht="15.75" thickBot="1" x14ac:dyDescent="0.3">
      <c r="A22" s="146"/>
      <c r="B22" s="147"/>
      <c r="C22" s="165"/>
      <c r="D22" s="159"/>
      <c r="E22" s="153"/>
      <c r="F22" s="131">
        <f t="shared" si="0"/>
        <v>0</v>
      </c>
      <c r="G22" s="168"/>
      <c r="H22" s="159"/>
      <c r="I22" s="152"/>
      <c r="J22" s="131">
        <f t="shared" si="1"/>
        <v>0</v>
      </c>
      <c r="K22" s="168"/>
      <c r="L22" s="159"/>
      <c r="M22" s="152"/>
      <c r="N22" s="75">
        <f t="shared" si="2"/>
        <v>0</v>
      </c>
      <c r="O22" s="76">
        <f t="shared" si="3"/>
        <v>0</v>
      </c>
    </row>
    <row r="23" spans="1:15" ht="15.75" thickBot="1" x14ac:dyDescent="0.3">
      <c r="N23" t="s">
        <v>88</v>
      </c>
      <c r="O23" s="74">
        <f>SUM(O5:O22)</f>
        <v>0</v>
      </c>
    </row>
    <row r="24" spans="1:15" x14ac:dyDescent="0.25">
      <c r="A24" s="434" t="s">
        <v>142</v>
      </c>
      <c r="B24" s="435"/>
      <c r="C24" s="435"/>
      <c r="D24" s="435"/>
      <c r="E24" s="435"/>
      <c r="F24" s="435"/>
      <c r="G24" s="435"/>
      <c r="H24" s="435"/>
      <c r="I24" s="436"/>
    </row>
    <row r="25" spans="1:15" x14ac:dyDescent="0.25">
      <c r="A25" s="437"/>
      <c r="B25" s="438"/>
      <c r="C25" s="438"/>
      <c r="D25" s="438"/>
      <c r="E25" s="438"/>
      <c r="F25" s="438"/>
      <c r="G25" s="438"/>
      <c r="H25" s="438"/>
      <c r="I25" s="439"/>
    </row>
    <row r="26" spans="1:15" x14ac:dyDescent="0.25">
      <c r="A26" s="437"/>
      <c r="B26" s="438"/>
      <c r="C26" s="438"/>
      <c r="D26" s="438"/>
      <c r="E26" s="438"/>
      <c r="F26" s="438"/>
      <c r="G26" s="438"/>
      <c r="H26" s="438"/>
      <c r="I26" s="439"/>
    </row>
    <row r="27" spans="1:15" x14ac:dyDescent="0.25">
      <c r="A27" s="437"/>
      <c r="B27" s="438"/>
      <c r="C27" s="438"/>
      <c r="D27" s="438"/>
      <c r="E27" s="438"/>
      <c r="F27" s="438"/>
      <c r="G27" s="438"/>
      <c r="H27" s="438"/>
      <c r="I27" s="439"/>
    </row>
    <row r="28" spans="1:15" x14ac:dyDescent="0.25">
      <c r="A28" s="437"/>
      <c r="B28" s="438"/>
      <c r="C28" s="438"/>
      <c r="D28" s="438"/>
      <c r="E28" s="438"/>
      <c r="F28" s="438"/>
      <c r="G28" s="438"/>
      <c r="H28" s="438"/>
      <c r="I28" s="439"/>
    </row>
    <row r="29" spans="1:15" x14ac:dyDescent="0.25">
      <c r="A29" s="437"/>
      <c r="B29" s="438"/>
      <c r="C29" s="438"/>
      <c r="D29" s="438"/>
      <c r="E29" s="438"/>
      <c r="F29" s="438"/>
      <c r="G29" s="438"/>
      <c r="H29" s="438"/>
      <c r="I29" s="439"/>
    </row>
    <row r="30" spans="1:15" x14ac:dyDescent="0.25">
      <c r="A30" s="437"/>
      <c r="B30" s="438"/>
      <c r="C30" s="438"/>
      <c r="D30" s="438"/>
      <c r="E30" s="438"/>
      <c r="F30" s="438"/>
      <c r="G30" s="438"/>
      <c r="H30" s="438"/>
      <c r="I30" s="439"/>
    </row>
    <row r="31" spans="1:15" x14ac:dyDescent="0.25">
      <c r="A31" s="437"/>
      <c r="B31" s="438"/>
      <c r="C31" s="438"/>
      <c r="D31" s="438"/>
      <c r="E31" s="438"/>
      <c r="F31" s="438"/>
      <c r="G31" s="438"/>
      <c r="H31" s="438"/>
      <c r="I31" s="439"/>
    </row>
    <row r="32" spans="1:15" ht="15.75" thickBot="1" x14ac:dyDescent="0.3">
      <c r="A32" s="440"/>
      <c r="B32" s="441"/>
      <c r="C32" s="441"/>
      <c r="D32" s="441"/>
      <c r="E32" s="441"/>
      <c r="F32" s="441"/>
      <c r="G32" s="441"/>
      <c r="H32" s="441"/>
      <c r="I32" s="442"/>
    </row>
  </sheetData>
  <sheetProtection algorithmName="SHA-512" hashValue="gqSgXkYddyeaGeYWzX3YcaF2tLYv6W5+wlURCelKp+bzBYia89fcmDCNZBT5S/UD2yzaVXhqe9+LmBZKJK7SwA==" saltValue="vVnebMFUaTeVUZkpup6Zew==" spinCount="100000" sheet="1" selectLockedCells="1"/>
  <mergeCells count="1">
    <mergeCell ref="A24:I3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13" sqref="A13"/>
    </sheetView>
  </sheetViews>
  <sheetFormatPr defaultRowHeight="15" x14ac:dyDescent="0.25"/>
  <cols>
    <col min="1" max="1" width="22.42578125" customWidth="1"/>
    <col min="2" max="3" width="14.85546875" customWidth="1"/>
    <col min="4" max="4" width="14.140625" customWidth="1"/>
    <col min="5" max="5" width="12.85546875" customWidth="1"/>
    <col min="6" max="6" width="17.140625" customWidth="1"/>
    <col min="7" max="7" width="16.140625" customWidth="1"/>
  </cols>
  <sheetData>
    <row r="1" spans="1:7" x14ac:dyDescent="0.25">
      <c r="A1" t="s">
        <v>107</v>
      </c>
      <c r="B1" s="126"/>
      <c r="C1" s="126"/>
    </row>
    <row r="2" spans="1:7" ht="15.75" thickBot="1" x14ac:dyDescent="0.3">
      <c r="E2" s="126"/>
    </row>
    <row r="3" spans="1:7" ht="45.75" thickBot="1" x14ac:dyDescent="0.3">
      <c r="A3" s="94" t="s">
        <v>108</v>
      </c>
      <c r="B3" s="95" t="s">
        <v>109</v>
      </c>
      <c r="C3" s="96" t="s">
        <v>111</v>
      </c>
      <c r="D3" s="97" t="s">
        <v>110</v>
      </c>
      <c r="E3" s="115" t="s">
        <v>112</v>
      </c>
      <c r="F3" s="81" t="s">
        <v>113</v>
      </c>
      <c r="G3" s="82" t="s">
        <v>83</v>
      </c>
    </row>
    <row r="4" spans="1:7" ht="15.75" thickBot="1" x14ac:dyDescent="0.3">
      <c r="A4" s="111" t="s">
        <v>143</v>
      </c>
      <c r="B4" s="98">
        <v>3</v>
      </c>
      <c r="C4" s="99">
        <v>8500</v>
      </c>
      <c r="D4" s="100">
        <f>SUM(B4*C4)</f>
        <v>25500</v>
      </c>
      <c r="E4" s="112">
        <v>3</v>
      </c>
      <c r="F4" s="119">
        <v>8495.4599999999991</v>
      </c>
      <c r="G4" s="89">
        <f>SUM(E4*F4)</f>
        <v>25486.379999999997</v>
      </c>
    </row>
    <row r="5" spans="1:7" x14ac:dyDescent="0.25">
      <c r="A5" s="169"/>
      <c r="B5" s="170"/>
      <c r="C5" s="171"/>
      <c r="D5" s="77">
        <f t="shared" ref="D5:D29" si="0">SUM(B5*C5)</f>
        <v>0</v>
      </c>
      <c r="E5" s="178"/>
      <c r="F5" s="179"/>
      <c r="G5" s="72">
        <f t="shared" ref="G5:G29" si="1">SUM(E5*F5)</f>
        <v>0</v>
      </c>
    </row>
    <row r="6" spans="1:7" x14ac:dyDescent="0.25">
      <c r="A6" s="172"/>
      <c r="B6" s="173"/>
      <c r="C6" s="174"/>
      <c r="D6" s="77">
        <f t="shared" si="0"/>
        <v>0</v>
      </c>
      <c r="E6" s="180"/>
      <c r="F6" s="181"/>
      <c r="G6" s="72">
        <f t="shared" si="1"/>
        <v>0</v>
      </c>
    </row>
    <row r="7" spans="1:7" x14ac:dyDescent="0.25">
      <c r="A7" s="172"/>
      <c r="B7" s="173"/>
      <c r="C7" s="174"/>
      <c r="D7" s="77">
        <f t="shared" si="0"/>
        <v>0</v>
      </c>
      <c r="E7" s="180"/>
      <c r="F7" s="181"/>
      <c r="G7" s="72">
        <f t="shared" si="1"/>
        <v>0</v>
      </c>
    </row>
    <row r="8" spans="1:7" x14ac:dyDescent="0.25">
      <c r="A8" s="172"/>
      <c r="B8" s="173"/>
      <c r="C8" s="174"/>
      <c r="D8" s="77">
        <f t="shared" si="0"/>
        <v>0</v>
      </c>
      <c r="E8" s="180"/>
      <c r="F8" s="181"/>
      <c r="G8" s="72">
        <f t="shared" si="1"/>
        <v>0</v>
      </c>
    </row>
    <row r="9" spans="1:7" x14ac:dyDescent="0.25">
      <c r="A9" s="172"/>
      <c r="B9" s="173"/>
      <c r="C9" s="174"/>
      <c r="D9" s="77">
        <f t="shared" si="0"/>
        <v>0</v>
      </c>
      <c r="E9" s="180"/>
      <c r="F9" s="181"/>
      <c r="G9" s="72">
        <f t="shared" si="1"/>
        <v>0</v>
      </c>
    </row>
    <row r="10" spans="1:7" x14ac:dyDescent="0.25">
      <c r="A10" s="172"/>
      <c r="B10" s="173"/>
      <c r="C10" s="174"/>
      <c r="D10" s="77">
        <f t="shared" si="0"/>
        <v>0</v>
      </c>
      <c r="E10" s="180"/>
      <c r="F10" s="181"/>
      <c r="G10" s="72">
        <f t="shared" si="1"/>
        <v>0</v>
      </c>
    </row>
    <row r="11" spans="1:7" x14ac:dyDescent="0.25">
      <c r="A11" s="172"/>
      <c r="B11" s="173"/>
      <c r="C11" s="174"/>
      <c r="D11" s="77">
        <f t="shared" si="0"/>
        <v>0</v>
      </c>
      <c r="E11" s="180"/>
      <c r="F11" s="181"/>
      <c r="G11" s="72">
        <f t="shared" si="1"/>
        <v>0</v>
      </c>
    </row>
    <row r="12" spans="1:7" x14ac:dyDescent="0.25">
      <c r="A12" s="172"/>
      <c r="B12" s="173"/>
      <c r="C12" s="174"/>
      <c r="D12" s="77">
        <f t="shared" si="0"/>
        <v>0</v>
      </c>
      <c r="E12" s="180"/>
      <c r="F12" s="181"/>
      <c r="G12" s="72">
        <f t="shared" si="1"/>
        <v>0</v>
      </c>
    </row>
    <row r="13" spans="1:7" x14ac:dyDescent="0.25">
      <c r="A13" s="172"/>
      <c r="B13" s="173"/>
      <c r="C13" s="174"/>
      <c r="D13" s="77">
        <f t="shared" si="0"/>
        <v>0</v>
      </c>
      <c r="E13" s="180"/>
      <c r="F13" s="181"/>
      <c r="G13" s="72">
        <f t="shared" si="1"/>
        <v>0</v>
      </c>
    </row>
    <row r="14" spans="1:7" x14ac:dyDescent="0.25">
      <c r="A14" s="172"/>
      <c r="B14" s="173"/>
      <c r="C14" s="174"/>
      <c r="D14" s="77">
        <f t="shared" si="0"/>
        <v>0</v>
      </c>
      <c r="E14" s="180"/>
      <c r="F14" s="181"/>
      <c r="G14" s="72">
        <f t="shared" si="1"/>
        <v>0</v>
      </c>
    </row>
    <row r="15" spans="1:7" x14ac:dyDescent="0.25">
      <c r="A15" s="172"/>
      <c r="B15" s="173"/>
      <c r="C15" s="174"/>
      <c r="D15" s="77">
        <f t="shared" si="0"/>
        <v>0</v>
      </c>
      <c r="E15" s="180"/>
      <c r="F15" s="181"/>
      <c r="G15" s="72">
        <f t="shared" si="1"/>
        <v>0</v>
      </c>
    </row>
    <row r="16" spans="1:7" x14ac:dyDescent="0.25">
      <c r="A16" s="172"/>
      <c r="B16" s="173"/>
      <c r="C16" s="174"/>
      <c r="D16" s="77">
        <f t="shared" si="0"/>
        <v>0</v>
      </c>
      <c r="E16" s="180"/>
      <c r="F16" s="181"/>
      <c r="G16" s="72">
        <f t="shared" si="1"/>
        <v>0</v>
      </c>
    </row>
    <row r="17" spans="1:9" x14ac:dyDescent="0.25">
      <c r="A17" s="172"/>
      <c r="B17" s="173"/>
      <c r="C17" s="174"/>
      <c r="D17" s="77">
        <f t="shared" si="0"/>
        <v>0</v>
      </c>
      <c r="E17" s="180"/>
      <c r="F17" s="181"/>
      <c r="G17" s="72">
        <f t="shared" si="1"/>
        <v>0</v>
      </c>
    </row>
    <row r="18" spans="1:9" x14ac:dyDescent="0.25">
      <c r="A18" s="172"/>
      <c r="B18" s="173"/>
      <c r="C18" s="174"/>
      <c r="D18" s="77">
        <f t="shared" si="0"/>
        <v>0</v>
      </c>
      <c r="E18" s="180"/>
      <c r="F18" s="181"/>
      <c r="G18" s="72">
        <f t="shared" si="1"/>
        <v>0</v>
      </c>
    </row>
    <row r="19" spans="1:9" x14ac:dyDescent="0.25">
      <c r="A19" s="172"/>
      <c r="B19" s="173"/>
      <c r="C19" s="174"/>
      <c r="D19" s="77">
        <f t="shared" si="0"/>
        <v>0</v>
      </c>
      <c r="E19" s="180"/>
      <c r="F19" s="181"/>
      <c r="G19" s="72">
        <f t="shared" si="1"/>
        <v>0</v>
      </c>
    </row>
    <row r="20" spans="1:9" x14ac:dyDescent="0.25">
      <c r="A20" s="172"/>
      <c r="B20" s="173"/>
      <c r="C20" s="174"/>
      <c r="D20" s="77">
        <f t="shared" si="0"/>
        <v>0</v>
      </c>
      <c r="E20" s="180"/>
      <c r="F20" s="181"/>
      <c r="G20" s="72">
        <f t="shared" si="1"/>
        <v>0</v>
      </c>
    </row>
    <row r="21" spans="1:9" x14ac:dyDescent="0.25">
      <c r="A21" s="172"/>
      <c r="B21" s="173"/>
      <c r="C21" s="174"/>
      <c r="D21" s="77">
        <f t="shared" si="0"/>
        <v>0</v>
      </c>
      <c r="E21" s="180"/>
      <c r="F21" s="181"/>
      <c r="G21" s="72">
        <f t="shared" si="1"/>
        <v>0</v>
      </c>
    </row>
    <row r="22" spans="1:9" x14ac:dyDescent="0.25">
      <c r="A22" s="172"/>
      <c r="B22" s="173"/>
      <c r="C22" s="174"/>
      <c r="D22" s="77">
        <f t="shared" si="0"/>
        <v>0</v>
      </c>
      <c r="E22" s="180"/>
      <c r="F22" s="181"/>
      <c r="G22" s="72">
        <f t="shared" si="1"/>
        <v>0</v>
      </c>
    </row>
    <row r="23" spans="1:9" x14ac:dyDescent="0.25">
      <c r="A23" s="172"/>
      <c r="B23" s="173"/>
      <c r="C23" s="174"/>
      <c r="D23" s="77">
        <f t="shared" si="0"/>
        <v>0</v>
      </c>
      <c r="E23" s="180"/>
      <c r="F23" s="181"/>
      <c r="G23" s="72">
        <f t="shared" si="1"/>
        <v>0</v>
      </c>
    </row>
    <row r="24" spans="1:9" x14ac:dyDescent="0.25">
      <c r="A24" s="172"/>
      <c r="B24" s="173"/>
      <c r="C24" s="174"/>
      <c r="D24" s="77">
        <f t="shared" si="0"/>
        <v>0</v>
      </c>
      <c r="E24" s="180"/>
      <c r="F24" s="181"/>
      <c r="G24" s="72">
        <f t="shared" si="1"/>
        <v>0</v>
      </c>
    </row>
    <row r="25" spans="1:9" x14ac:dyDescent="0.25">
      <c r="A25" s="172"/>
      <c r="B25" s="173"/>
      <c r="C25" s="174"/>
      <c r="D25" s="77">
        <f t="shared" si="0"/>
        <v>0</v>
      </c>
      <c r="E25" s="180"/>
      <c r="F25" s="181"/>
      <c r="G25" s="72">
        <f t="shared" si="1"/>
        <v>0</v>
      </c>
    </row>
    <row r="26" spans="1:9" x14ac:dyDescent="0.25">
      <c r="A26" s="172"/>
      <c r="B26" s="173"/>
      <c r="C26" s="174"/>
      <c r="D26" s="77">
        <f t="shared" si="0"/>
        <v>0</v>
      </c>
      <c r="E26" s="180"/>
      <c r="F26" s="181"/>
      <c r="G26" s="72">
        <f t="shared" si="1"/>
        <v>0</v>
      </c>
    </row>
    <row r="27" spans="1:9" x14ac:dyDescent="0.25">
      <c r="A27" s="172"/>
      <c r="B27" s="173"/>
      <c r="C27" s="174"/>
      <c r="D27" s="77">
        <f t="shared" si="0"/>
        <v>0</v>
      </c>
      <c r="E27" s="180"/>
      <c r="F27" s="181"/>
      <c r="G27" s="72">
        <f t="shared" si="1"/>
        <v>0</v>
      </c>
    </row>
    <row r="28" spans="1:9" x14ac:dyDescent="0.25">
      <c r="A28" s="172"/>
      <c r="B28" s="173"/>
      <c r="C28" s="174"/>
      <c r="D28" s="77">
        <f t="shared" si="0"/>
        <v>0</v>
      </c>
      <c r="E28" s="180"/>
      <c r="F28" s="181"/>
      <c r="G28" s="72">
        <f t="shared" si="1"/>
        <v>0</v>
      </c>
    </row>
    <row r="29" spans="1:9" ht="15.75" thickBot="1" x14ac:dyDescent="0.3">
      <c r="A29" s="175"/>
      <c r="B29" s="176"/>
      <c r="C29" s="177"/>
      <c r="D29" s="93">
        <f t="shared" si="0"/>
        <v>0</v>
      </c>
      <c r="E29" s="182"/>
      <c r="F29" s="183"/>
      <c r="G29" s="76">
        <f t="shared" si="1"/>
        <v>0</v>
      </c>
    </row>
    <row r="30" spans="1:9" x14ac:dyDescent="0.25">
      <c r="F30" t="s">
        <v>88</v>
      </c>
      <c r="G30" s="74">
        <f>SUM(G5:G29)</f>
        <v>0</v>
      </c>
    </row>
    <row r="31" spans="1:9" ht="15.75" thickBot="1" x14ac:dyDescent="0.3"/>
    <row r="32" spans="1:9" x14ac:dyDescent="0.25">
      <c r="A32" s="434" t="s">
        <v>142</v>
      </c>
      <c r="B32" s="435"/>
      <c r="C32" s="435"/>
      <c r="D32" s="435"/>
      <c r="E32" s="435"/>
      <c r="F32" s="435"/>
      <c r="G32" s="435"/>
      <c r="H32" s="435"/>
      <c r="I32" s="436"/>
    </row>
    <row r="33" spans="1:9" x14ac:dyDescent="0.25">
      <c r="A33" s="437"/>
      <c r="B33" s="438"/>
      <c r="C33" s="438"/>
      <c r="D33" s="438"/>
      <c r="E33" s="438"/>
      <c r="F33" s="438"/>
      <c r="G33" s="438"/>
      <c r="H33" s="438"/>
      <c r="I33" s="439"/>
    </row>
    <row r="34" spans="1:9" x14ac:dyDescent="0.25">
      <c r="A34" s="437"/>
      <c r="B34" s="438"/>
      <c r="C34" s="438"/>
      <c r="D34" s="438"/>
      <c r="E34" s="438"/>
      <c r="F34" s="438"/>
      <c r="G34" s="438"/>
      <c r="H34" s="438"/>
      <c r="I34" s="439"/>
    </row>
    <row r="35" spans="1:9" x14ac:dyDescent="0.25">
      <c r="A35" s="437"/>
      <c r="B35" s="438"/>
      <c r="C35" s="438"/>
      <c r="D35" s="438"/>
      <c r="E35" s="438"/>
      <c r="F35" s="438"/>
      <c r="G35" s="438"/>
      <c r="H35" s="438"/>
      <c r="I35" s="439"/>
    </row>
    <row r="36" spans="1:9" x14ac:dyDescent="0.25">
      <c r="A36" s="437"/>
      <c r="B36" s="438"/>
      <c r="C36" s="438"/>
      <c r="D36" s="438"/>
      <c r="E36" s="438"/>
      <c r="F36" s="438"/>
      <c r="G36" s="438"/>
      <c r="H36" s="438"/>
      <c r="I36" s="439"/>
    </row>
    <row r="37" spans="1:9" x14ac:dyDescent="0.25">
      <c r="A37" s="437"/>
      <c r="B37" s="438"/>
      <c r="C37" s="438"/>
      <c r="D37" s="438"/>
      <c r="E37" s="438"/>
      <c r="F37" s="438"/>
      <c r="G37" s="438"/>
      <c r="H37" s="438"/>
      <c r="I37" s="439"/>
    </row>
    <row r="38" spans="1:9" x14ac:dyDescent="0.25">
      <c r="A38" s="437"/>
      <c r="B38" s="438"/>
      <c r="C38" s="438"/>
      <c r="D38" s="438"/>
      <c r="E38" s="438"/>
      <c r="F38" s="438"/>
      <c r="G38" s="438"/>
      <c r="H38" s="438"/>
      <c r="I38" s="439"/>
    </row>
    <row r="39" spans="1:9" x14ac:dyDescent="0.25">
      <c r="A39" s="437"/>
      <c r="B39" s="438"/>
      <c r="C39" s="438"/>
      <c r="D39" s="438"/>
      <c r="E39" s="438"/>
      <c r="F39" s="438"/>
      <c r="G39" s="438"/>
      <c r="H39" s="438"/>
      <c r="I39" s="439"/>
    </row>
    <row r="40" spans="1:9" ht="15.75" thickBot="1" x14ac:dyDescent="0.3">
      <c r="A40" s="440"/>
      <c r="B40" s="441"/>
      <c r="C40" s="441"/>
      <c r="D40" s="441"/>
      <c r="E40" s="441"/>
      <c r="F40" s="441"/>
      <c r="G40" s="441"/>
      <c r="H40" s="441"/>
      <c r="I40" s="442"/>
    </row>
  </sheetData>
  <sheetProtection algorithmName="SHA-512" hashValue="jtLxCP8nPtH8FOsrc7/RUD7m1EXM1P/KvdPV7xB+B2SbEgtIIbFGV4P2slv7LBDPznNcJ4/uyW1V2d+VqGZy1A==" saltValue="fSHhywUYNpKE//LiGhbJYw==" spinCount="100000" sheet="1" selectLockedCells="1"/>
  <mergeCells count="1">
    <mergeCell ref="A32:I4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workbookViewId="0">
      <selection activeCell="E28" sqref="E28"/>
    </sheetView>
  </sheetViews>
  <sheetFormatPr defaultRowHeight="15" x14ac:dyDescent="0.25"/>
  <cols>
    <col min="1" max="1" width="22.42578125" customWidth="1"/>
    <col min="2" max="3" width="14.85546875" customWidth="1"/>
    <col min="4" max="4" width="14.140625" customWidth="1"/>
    <col min="5" max="5" width="12.85546875" customWidth="1"/>
    <col min="6" max="6" width="17.140625" customWidth="1"/>
    <col min="7" max="7" width="16.140625" customWidth="1"/>
  </cols>
  <sheetData>
    <row r="1" spans="1:7" x14ac:dyDescent="0.25">
      <c r="A1" t="s">
        <v>114</v>
      </c>
      <c r="B1" s="126"/>
      <c r="C1" s="126"/>
    </row>
    <row r="2" spans="1:7" ht="15.75" thickBot="1" x14ac:dyDescent="0.3">
      <c r="E2" s="126"/>
    </row>
    <row r="3" spans="1:7" ht="45.75" thickBot="1" x14ac:dyDescent="0.3">
      <c r="A3" s="94" t="s">
        <v>108</v>
      </c>
      <c r="B3" s="95" t="s">
        <v>109</v>
      </c>
      <c r="C3" s="96" t="s">
        <v>111</v>
      </c>
      <c r="D3" s="97" t="s">
        <v>110</v>
      </c>
      <c r="E3" s="115" t="s">
        <v>112</v>
      </c>
      <c r="F3" s="81" t="s">
        <v>113</v>
      </c>
      <c r="G3" s="82" t="s">
        <v>83</v>
      </c>
    </row>
    <row r="4" spans="1:7" ht="15.75" thickBot="1" x14ac:dyDescent="0.3">
      <c r="A4" s="111" t="s">
        <v>115</v>
      </c>
      <c r="B4" s="98">
        <v>10</v>
      </c>
      <c r="C4" s="99">
        <v>400</v>
      </c>
      <c r="D4" s="100">
        <f>SUM(B4*C4)</f>
        <v>4000</v>
      </c>
      <c r="E4" s="112">
        <v>5</v>
      </c>
      <c r="F4" s="119">
        <v>396.54</v>
      </c>
      <c r="G4" s="89">
        <f>SUM(E4*F4)</f>
        <v>1982.7</v>
      </c>
    </row>
    <row r="5" spans="1:7" x14ac:dyDescent="0.25">
      <c r="A5" s="184"/>
      <c r="B5" s="185"/>
      <c r="C5" s="186"/>
      <c r="D5" s="77">
        <f t="shared" ref="D5:D39" si="0">SUM(B5*C5)</f>
        <v>0</v>
      </c>
      <c r="E5" s="187"/>
      <c r="F5" s="188"/>
      <c r="G5" s="72">
        <f t="shared" ref="G5:G39" si="1">SUM(E5*F5)</f>
        <v>0</v>
      </c>
    </row>
    <row r="6" spans="1:7" x14ac:dyDescent="0.25">
      <c r="A6" s="172"/>
      <c r="B6" s="173"/>
      <c r="C6" s="174"/>
      <c r="D6" s="77">
        <f t="shared" si="0"/>
        <v>0</v>
      </c>
      <c r="E6" s="180"/>
      <c r="F6" s="181"/>
      <c r="G6" s="72">
        <f t="shared" si="1"/>
        <v>0</v>
      </c>
    </row>
    <row r="7" spans="1:7" x14ac:dyDescent="0.25">
      <c r="A7" s="172"/>
      <c r="B7" s="173"/>
      <c r="C7" s="174"/>
      <c r="D7" s="77">
        <f t="shared" si="0"/>
        <v>0</v>
      </c>
      <c r="E7" s="180"/>
      <c r="F7" s="181"/>
      <c r="G7" s="72">
        <f t="shared" si="1"/>
        <v>0</v>
      </c>
    </row>
    <row r="8" spans="1:7" x14ac:dyDescent="0.25">
      <c r="A8" s="172"/>
      <c r="B8" s="173"/>
      <c r="C8" s="174"/>
      <c r="D8" s="77">
        <f t="shared" si="0"/>
        <v>0</v>
      </c>
      <c r="E8" s="180"/>
      <c r="F8" s="181"/>
      <c r="G8" s="72">
        <f t="shared" si="1"/>
        <v>0</v>
      </c>
    </row>
    <row r="9" spans="1:7" x14ac:dyDescent="0.25">
      <c r="A9" s="172"/>
      <c r="B9" s="173"/>
      <c r="C9" s="174"/>
      <c r="D9" s="77">
        <f t="shared" si="0"/>
        <v>0</v>
      </c>
      <c r="E9" s="180"/>
      <c r="F9" s="181"/>
      <c r="G9" s="72">
        <f t="shared" si="1"/>
        <v>0</v>
      </c>
    </row>
    <row r="10" spans="1:7" x14ac:dyDescent="0.25">
      <c r="A10" s="172"/>
      <c r="B10" s="173"/>
      <c r="C10" s="174"/>
      <c r="D10" s="77">
        <f t="shared" si="0"/>
        <v>0</v>
      </c>
      <c r="E10" s="180"/>
      <c r="F10" s="181"/>
      <c r="G10" s="72">
        <f t="shared" si="1"/>
        <v>0</v>
      </c>
    </row>
    <row r="11" spans="1:7" x14ac:dyDescent="0.25">
      <c r="A11" s="172"/>
      <c r="B11" s="173"/>
      <c r="C11" s="174"/>
      <c r="D11" s="77">
        <f t="shared" si="0"/>
        <v>0</v>
      </c>
      <c r="E11" s="180"/>
      <c r="F11" s="181"/>
      <c r="G11" s="72">
        <f t="shared" si="1"/>
        <v>0</v>
      </c>
    </row>
    <row r="12" spans="1:7" x14ac:dyDescent="0.25">
      <c r="A12" s="172"/>
      <c r="B12" s="173"/>
      <c r="C12" s="174"/>
      <c r="D12" s="77">
        <f t="shared" si="0"/>
        <v>0</v>
      </c>
      <c r="E12" s="180"/>
      <c r="F12" s="181"/>
      <c r="G12" s="72">
        <f t="shared" si="1"/>
        <v>0</v>
      </c>
    </row>
    <row r="13" spans="1:7" x14ac:dyDescent="0.25">
      <c r="A13" s="172"/>
      <c r="B13" s="173"/>
      <c r="C13" s="174"/>
      <c r="D13" s="77">
        <f t="shared" si="0"/>
        <v>0</v>
      </c>
      <c r="E13" s="180"/>
      <c r="F13" s="181"/>
      <c r="G13" s="72">
        <f t="shared" si="1"/>
        <v>0</v>
      </c>
    </row>
    <row r="14" spans="1:7" x14ac:dyDescent="0.25">
      <c r="A14" s="172"/>
      <c r="B14" s="173"/>
      <c r="C14" s="174"/>
      <c r="D14" s="77">
        <f t="shared" si="0"/>
        <v>0</v>
      </c>
      <c r="E14" s="180"/>
      <c r="F14" s="181"/>
      <c r="G14" s="72">
        <f t="shared" si="1"/>
        <v>0</v>
      </c>
    </row>
    <row r="15" spans="1:7" x14ac:dyDescent="0.25">
      <c r="A15" s="172"/>
      <c r="B15" s="173"/>
      <c r="C15" s="174"/>
      <c r="D15" s="77">
        <f t="shared" si="0"/>
        <v>0</v>
      </c>
      <c r="E15" s="180"/>
      <c r="F15" s="181"/>
      <c r="G15" s="72">
        <f t="shared" si="1"/>
        <v>0</v>
      </c>
    </row>
    <row r="16" spans="1:7" x14ac:dyDescent="0.25">
      <c r="A16" s="172"/>
      <c r="B16" s="173"/>
      <c r="C16" s="174"/>
      <c r="D16" s="77">
        <f t="shared" si="0"/>
        <v>0</v>
      </c>
      <c r="E16" s="180"/>
      <c r="F16" s="181"/>
      <c r="G16" s="72">
        <f t="shared" si="1"/>
        <v>0</v>
      </c>
    </row>
    <row r="17" spans="1:7" x14ac:dyDescent="0.25">
      <c r="A17" s="172"/>
      <c r="B17" s="173"/>
      <c r="C17" s="174"/>
      <c r="D17" s="77">
        <f t="shared" si="0"/>
        <v>0</v>
      </c>
      <c r="E17" s="180"/>
      <c r="F17" s="181"/>
      <c r="G17" s="72">
        <f t="shared" si="1"/>
        <v>0</v>
      </c>
    </row>
    <row r="18" spans="1:7" x14ac:dyDescent="0.25">
      <c r="A18" s="172"/>
      <c r="B18" s="173"/>
      <c r="C18" s="174"/>
      <c r="D18" s="77">
        <f t="shared" si="0"/>
        <v>0</v>
      </c>
      <c r="E18" s="180"/>
      <c r="F18" s="181"/>
      <c r="G18" s="72">
        <f t="shared" si="1"/>
        <v>0</v>
      </c>
    </row>
    <row r="19" spans="1:7" x14ac:dyDescent="0.25">
      <c r="A19" s="172"/>
      <c r="B19" s="173"/>
      <c r="C19" s="174"/>
      <c r="D19" s="77">
        <f t="shared" si="0"/>
        <v>0</v>
      </c>
      <c r="E19" s="180"/>
      <c r="F19" s="181"/>
      <c r="G19" s="72">
        <f t="shared" si="1"/>
        <v>0</v>
      </c>
    </row>
    <row r="20" spans="1:7" x14ac:dyDescent="0.25">
      <c r="A20" s="172"/>
      <c r="B20" s="173"/>
      <c r="C20" s="174"/>
      <c r="D20" s="77">
        <f t="shared" si="0"/>
        <v>0</v>
      </c>
      <c r="E20" s="180"/>
      <c r="F20" s="181"/>
      <c r="G20" s="72">
        <f t="shared" si="1"/>
        <v>0</v>
      </c>
    </row>
    <row r="21" spans="1:7" x14ac:dyDescent="0.25">
      <c r="A21" s="172"/>
      <c r="B21" s="173"/>
      <c r="C21" s="174"/>
      <c r="D21" s="77">
        <f t="shared" si="0"/>
        <v>0</v>
      </c>
      <c r="E21" s="180"/>
      <c r="F21" s="181"/>
      <c r="G21" s="72">
        <f t="shared" si="1"/>
        <v>0</v>
      </c>
    </row>
    <row r="22" spans="1:7" x14ac:dyDescent="0.25">
      <c r="A22" s="172"/>
      <c r="B22" s="173"/>
      <c r="C22" s="174"/>
      <c r="D22" s="77">
        <f t="shared" si="0"/>
        <v>0</v>
      </c>
      <c r="E22" s="180"/>
      <c r="F22" s="181"/>
      <c r="G22" s="72">
        <f t="shared" si="1"/>
        <v>0</v>
      </c>
    </row>
    <row r="23" spans="1:7" x14ac:dyDescent="0.25">
      <c r="A23" s="172"/>
      <c r="B23" s="173"/>
      <c r="C23" s="174"/>
      <c r="D23" s="77">
        <f t="shared" si="0"/>
        <v>0</v>
      </c>
      <c r="E23" s="180"/>
      <c r="F23" s="181"/>
      <c r="G23" s="72">
        <f t="shared" si="1"/>
        <v>0</v>
      </c>
    </row>
    <row r="24" spans="1:7" x14ac:dyDescent="0.25">
      <c r="A24" s="172"/>
      <c r="B24" s="173"/>
      <c r="C24" s="174"/>
      <c r="D24" s="77">
        <f t="shared" si="0"/>
        <v>0</v>
      </c>
      <c r="E24" s="180"/>
      <c r="F24" s="181"/>
      <c r="G24" s="72">
        <f t="shared" si="1"/>
        <v>0</v>
      </c>
    </row>
    <row r="25" spans="1:7" x14ac:dyDescent="0.25">
      <c r="A25" s="172"/>
      <c r="B25" s="173"/>
      <c r="C25" s="174"/>
      <c r="D25" s="77">
        <f t="shared" si="0"/>
        <v>0</v>
      </c>
      <c r="E25" s="180"/>
      <c r="F25" s="181"/>
      <c r="G25" s="72">
        <f t="shared" si="1"/>
        <v>0</v>
      </c>
    </row>
    <row r="26" spans="1:7" x14ac:dyDescent="0.25">
      <c r="A26" s="172"/>
      <c r="B26" s="173"/>
      <c r="C26" s="174"/>
      <c r="D26" s="77">
        <f t="shared" si="0"/>
        <v>0</v>
      </c>
      <c r="E26" s="180"/>
      <c r="F26" s="181"/>
      <c r="G26" s="72">
        <f t="shared" si="1"/>
        <v>0</v>
      </c>
    </row>
    <row r="27" spans="1:7" x14ac:dyDescent="0.25">
      <c r="A27" s="172"/>
      <c r="B27" s="173"/>
      <c r="C27" s="174"/>
      <c r="D27" s="77">
        <f t="shared" si="0"/>
        <v>0</v>
      </c>
      <c r="E27" s="180"/>
      <c r="F27" s="181"/>
      <c r="G27" s="72">
        <f t="shared" si="1"/>
        <v>0</v>
      </c>
    </row>
    <row r="28" spans="1:7" x14ac:dyDescent="0.25">
      <c r="A28" s="172"/>
      <c r="B28" s="173"/>
      <c r="C28" s="174"/>
      <c r="D28" s="77">
        <f t="shared" si="0"/>
        <v>0</v>
      </c>
      <c r="E28" s="180"/>
      <c r="F28" s="181"/>
      <c r="G28" s="72">
        <f t="shared" si="1"/>
        <v>0</v>
      </c>
    </row>
    <row r="29" spans="1:7" x14ac:dyDescent="0.25">
      <c r="A29" s="172"/>
      <c r="B29" s="173"/>
      <c r="C29" s="174"/>
      <c r="D29" s="77">
        <f t="shared" si="0"/>
        <v>0</v>
      </c>
      <c r="E29" s="180"/>
      <c r="F29" s="181"/>
      <c r="G29" s="72">
        <f t="shared" si="1"/>
        <v>0</v>
      </c>
    </row>
    <row r="30" spans="1:7" x14ac:dyDescent="0.25">
      <c r="A30" s="172"/>
      <c r="B30" s="173"/>
      <c r="C30" s="174"/>
      <c r="D30" s="77">
        <f t="shared" si="0"/>
        <v>0</v>
      </c>
      <c r="E30" s="180"/>
      <c r="F30" s="181"/>
      <c r="G30" s="72">
        <f t="shared" si="1"/>
        <v>0</v>
      </c>
    </row>
    <row r="31" spans="1:7" x14ac:dyDescent="0.25">
      <c r="A31" s="172"/>
      <c r="B31" s="173"/>
      <c r="C31" s="174"/>
      <c r="D31" s="77">
        <f t="shared" si="0"/>
        <v>0</v>
      </c>
      <c r="E31" s="180"/>
      <c r="F31" s="181"/>
      <c r="G31" s="72">
        <f t="shared" si="1"/>
        <v>0</v>
      </c>
    </row>
    <row r="32" spans="1:7" x14ac:dyDescent="0.25">
      <c r="A32" s="172"/>
      <c r="B32" s="173"/>
      <c r="C32" s="174"/>
      <c r="D32" s="77">
        <f t="shared" si="0"/>
        <v>0</v>
      </c>
      <c r="E32" s="180"/>
      <c r="F32" s="181"/>
      <c r="G32" s="72">
        <f t="shared" si="1"/>
        <v>0</v>
      </c>
    </row>
    <row r="33" spans="1:9" x14ac:dyDescent="0.25">
      <c r="A33" s="172"/>
      <c r="B33" s="173"/>
      <c r="C33" s="174"/>
      <c r="D33" s="77">
        <f t="shared" si="0"/>
        <v>0</v>
      </c>
      <c r="E33" s="180"/>
      <c r="F33" s="181"/>
      <c r="G33" s="72">
        <f t="shared" si="1"/>
        <v>0</v>
      </c>
    </row>
    <row r="34" spans="1:9" x14ac:dyDescent="0.25">
      <c r="A34" s="172"/>
      <c r="B34" s="173"/>
      <c r="C34" s="174"/>
      <c r="D34" s="77">
        <f t="shared" si="0"/>
        <v>0</v>
      </c>
      <c r="E34" s="180"/>
      <c r="F34" s="181"/>
      <c r="G34" s="72">
        <f t="shared" si="1"/>
        <v>0</v>
      </c>
    </row>
    <row r="35" spans="1:9" x14ac:dyDescent="0.25">
      <c r="A35" s="172"/>
      <c r="B35" s="173"/>
      <c r="C35" s="174"/>
      <c r="D35" s="77">
        <f t="shared" si="0"/>
        <v>0</v>
      </c>
      <c r="E35" s="180"/>
      <c r="F35" s="181"/>
      <c r="G35" s="72">
        <f t="shared" si="1"/>
        <v>0</v>
      </c>
    </row>
    <row r="36" spans="1:9" x14ac:dyDescent="0.25">
      <c r="A36" s="172"/>
      <c r="B36" s="173"/>
      <c r="C36" s="174"/>
      <c r="D36" s="77">
        <f t="shared" si="0"/>
        <v>0</v>
      </c>
      <c r="E36" s="180"/>
      <c r="F36" s="181"/>
      <c r="G36" s="72">
        <f t="shared" si="1"/>
        <v>0</v>
      </c>
    </row>
    <row r="37" spans="1:9" x14ac:dyDescent="0.25">
      <c r="A37" s="172"/>
      <c r="B37" s="173"/>
      <c r="C37" s="174"/>
      <c r="D37" s="77">
        <f t="shared" si="0"/>
        <v>0</v>
      </c>
      <c r="E37" s="180"/>
      <c r="F37" s="181"/>
      <c r="G37" s="72">
        <f t="shared" si="1"/>
        <v>0</v>
      </c>
    </row>
    <row r="38" spans="1:9" x14ac:dyDescent="0.25">
      <c r="A38" s="172"/>
      <c r="B38" s="173"/>
      <c r="C38" s="174"/>
      <c r="D38" s="77">
        <f t="shared" si="0"/>
        <v>0</v>
      </c>
      <c r="E38" s="180"/>
      <c r="F38" s="181"/>
      <c r="G38" s="72">
        <f t="shared" si="1"/>
        <v>0</v>
      </c>
    </row>
    <row r="39" spans="1:9" ht="15.75" thickBot="1" x14ac:dyDescent="0.3">
      <c r="A39" s="175"/>
      <c r="B39" s="176"/>
      <c r="C39" s="177"/>
      <c r="D39" s="93">
        <f t="shared" si="0"/>
        <v>0</v>
      </c>
      <c r="E39" s="182"/>
      <c r="F39" s="183"/>
      <c r="G39" s="76">
        <f t="shared" si="1"/>
        <v>0</v>
      </c>
    </row>
    <row r="40" spans="1:9" x14ac:dyDescent="0.25">
      <c r="F40" t="s">
        <v>88</v>
      </c>
      <c r="G40" s="74">
        <f>SUM(G5:G39)</f>
        <v>0</v>
      </c>
    </row>
    <row r="41" spans="1:9" ht="15.75" thickBot="1" x14ac:dyDescent="0.3"/>
    <row r="42" spans="1:9" x14ac:dyDescent="0.25">
      <c r="A42" s="434" t="s">
        <v>142</v>
      </c>
      <c r="B42" s="435"/>
      <c r="C42" s="435"/>
      <c r="D42" s="435"/>
      <c r="E42" s="435"/>
      <c r="F42" s="435"/>
      <c r="G42" s="435"/>
      <c r="H42" s="435"/>
      <c r="I42" s="436"/>
    </row>
    <row r="43" spans="1:9" x14ac:dyDescent="0.25">
      <c r="A43" s="437"/>
      <c r="B43" s="438"/>
      <c r="C43" s="438"/>
      <c r="D43" s="438"/>
      <c r="E43" s="438"/>
      <c r="F43" s="438"/>
      <c r="G43" s="438"/>
      <c r="H43" s="438"/>
      <c r="I43" s="439"/>
    </row>
    <row r="44" spans="1:9" x14ac:dyDescent="0.25">
      <c r="A44" s="437"/>
      <c r="B44" s="438"/>
      <c r="C44" s="438"/>
      <c r="D44" s="438"/>
      <c r="E44" s="438"/>
      <c r="F44" s="438"/>
      <c r="G44" s="438"/>
      <c r="H44" s="438"/>
      <c r="I44" s="439"/>
    </row>
    <row r="45" spans="1:9" x14ac:dyDescent="0.25">
      <c r="A45" s="437"/>
      <c r="B45" s="438"/>
      <c r="C45" s="438"/>
      <c r="D45" s="438"/>
      <c r="E45" s="438"/>
      <c r="F45" s="438"/>
      <c r="G45" s="438"/>
      <c r="H45" s="438"/>
      <c r="I45" s="439"/>
    </row>
    <row r="46" spans="1:9" x14ac:dyDescent="0.25">
      <c r="A46" s="437"/>
      <c r="B46" s="438"/>
      <c r="C46" s="438"/>
      <c r="D46" s="438"/>
      <c r="E46" s="438"/>
      <c r="F46" s="438"/>
      <c r="G46" s="438"/>
      <c r="H46" s="438"/>
      <c r="I46" s="439"/>
    </row>
    <row r="47" spans="1:9" x14ac:dyDescent="0.25">
      <c r="A47" s="437"/>
      <c r="B47" s="438"/>
      <c r="C47" s="438"/>
      <c r="D47" s="438"/>
      <c r="E47" s="438"/>
      <c r="F47" s="438"/>
      <c r="G47" s="438"/>
      <c r="H47" s="438"/>
      <c r="I47" s="439"/>
    </row>
    <row r="48" spans="1:9" x14ac:dyDescent="0.25">
      <c r="A48" s="437"/>
      <c r="B48" s="438"/>
      <c r="C48" s="438"/>
      <c r="D48" s="438"/>
      <c r="E48" s="438"/>
      <c r="F48" s="438"/>
      <c r="G48" s="438"/>
      <c r="H48" s="438"/>
      <c r="I48" s="439"/>
    </row>
    <row r="49" spans="1:9" x14ac:dyDescent="0.25">
      <c r="A49" s="437"/>
      <c r="B49" s="438"/>
      <c r="C49" s="438"/>
      <c r="D49" s="438"/>
      <c r="E49" s="438"/>
      <c r="F49" s="438"/>
      <c r="G49" s="438"/>
      <c r="H49" s="438"/>
      <c r="I49" s="439"/>
    </row>
    <row r="50" spans="1:9" ht="15.75" thickBot="1" x14ac:dyDescent="0.3">
      <c r="A50" s="440"/>
      <c r="B50" s="441"/>
      <c r="C50" s="441"/>
      <c r="D50" s="441"/>
      <c r="E50" s="441"/>
      <c r="F50" s="441"/>
      <c r="G50" s="441"/>
      <c r="H50" s="441"/>
      <c r="I50" s="442"/>
    </row>
  </sheetData>
  <sheetProtection algorithmName="SHA-512" hashValue="E96VtWzIAcw6dFTqZ9q1cOYWVWBJwRPBgXnsqAh+APeTT0e+Amqv/S9oGH7iGqoUv3tmxeyFmU+n1pV7Q0NmNQ==" saltValue="ozhR25MbFWLmwiL9moDqOQ==" spinCount="100000" sheet="1" selectLockedCells="1"/>
  <mergeCells count="1">
    <mergeCell ref="A42:I5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A25" sqref="A25:I33"/>
    </sheetView>
  </sheetViews>
  <sheetFormatPr defaultRowHeight="15" x14ac:dyDescent="0.25"/>
  <cols>
    <col min="1" max="1" width="22.42578125" customWidth="1"/>
    <col min="2" max="2" width="14.140625" customWidth="1"/>
    <col min="3" max="3" width="16.42578125" customWidth="1"/>
    <col min="4" max="4" width="17.140625" customWidth="1"/>
    <col min="5" max="5" width="16.140625" customWidth="1"/>
  </cols>
  <sheetData>
    <row r="1" spans="1:3" x14ac:dyDescent="0.25">
      <c r="A1" t="s">
        <v>119</v>
      </c>
      <c r="B1" s="126"/>
      <c r="C1" s="127"/>
    </row>
    <row r="2" spans="1:3" ht="15.75" thickBot="1" x14ac:dyDescent="0.3"/>
    <row r="3" spans="1:3" ht="45.75" thickBot="1" x14ac:dyDescent="0.3">
      <c r="A3" s="78" t="s">
        <v>116</v>
      </c>
      <c r="B3" s="97" t="s">
        <v>118</v>
      </c>
      <c r="C3" s="82" t="s">
        <v>83</v>
      </c>
    </row>
    <row r="4" spans="1:3" ht="15.75" thickBot="1" x14ac:dyDescent="0.3">
      <c r="A4" s="104" t="s">
        <v>117</v>
      </c>
      <c r="B4" s="100">
        <v>15000</v>
      </c>
      <c r="C4" s="84">
        <v>4500</v>
      </c>
    </row>
    <row r="5" spans="1:3" x14ac:dyDescent="0.25">
      <c r="A5" s="189"/>
      <c r="B5" s="190"/>
      <c r="C5" s="191">
        <v>0</v>
      </c>
    </row>
    <row r="6" spans="1:3" x14ac:dyDescent="0.25">
      <c r="A6" s="144"/>
      <c r="B6" s="192"/>
      <c r="C6" s="193"/>
    </row>
    <row r="7" spans="1:3" x14ac:dyDescent="0.25">
      <c r="A7" s="144"/>
      <c r="B7" s="192"/>
      <c r="C7" s="193"/>
    </row>
    <row r="8" spans="1:3" x14ac:dyDescent="0.25">
      <c r="A8" s="144"/>
      <c r="B8" s="192"/>
      <c r="C8" s="193"/>
    </row>
    <row r="9" spans="1:3" x14ac:dyDescent="0.25">
      <c r="A9" s="144"/>
      <c r="B9" s="192"/>
      <c r="C9" s="193"/>
    </row>
    <row r="10" spans="1:3" x14ac:dyDescent="0.25">
      <c r="A10" s="144"/>
      <c r="B10" s="192"/>
      <c r="C10" s="193"/>
    </row>
    <row r="11" spans="1:3" x14ac:dyDescent="0.25">
      <c r="A11" s="144"/>
      <c r="B11" s="192"/>
      <c r="C11" s="193"/>
    </row>
    <row r="12" spans="1:3" x14ac:dyDescent="0.25">
      <c r="A12" s="144"/>
      <c r="B12" s="192"/>
      <c r="C12" s="193"/>
    </row>
    <row r="13" spans="1:3" x14ac:dyDescent="0.25">
      <c r="A13" s="144"/>
      <c r="B13" s="192"/>
      <c r="C13" s="193"/>
    </row>
    <row r="14" spans="1:3" x14ac:dyDescent="0.25">
      <c r="A14" s="144"/>
      <c r="B14" s="192"/>
      <c r="C14" s="193"/>
    </row>
    <row r="15" spans="1:3" x14ac:dyDescent="0.25">
      <c r="A15" s="144"/>
      <c r="B15" s="192"/>
      <c r="C15" s="193"/>
    </row>
    <row r="16" spans="1:3" x14ac:dyDescent="0.25">
      <c r="A16" s="144"/>
      <c r="B16" s="192"/>
      <c r="C16" s="193"/>
    </row>
    <row r="17" spans="1:9" x14ac:dyDescent="0.25">
      <c r="A17" s="144"/>
      <c r="B17" s="192"/>
      <c r="C17" s="193"/>
    </row>
    <row r="18" spans="1:9" x14ac:dyDescent="0.25">
      <c r="A18" s="144"/>
      <c r="B18" s="192"/>
      <c r="C18" s="193"/>
    </row>
    <row r="19" spans="1:9" x14ac:dyDescent="0.25">
      <c r="A19" s="144"/>
      <c r="B19" s="192"/>
      <c r="C19" s="193"/>
    </row>
    <row r="20" spans="1:9" x14ac:dyDescent="0.25">
      <c r="A20" s="144"/>
      <c r="B20" s="192"/>
      <c r="C20" s="193"/>
    </row>
    <row r="21" spans="1:9" x14ac:dyDescent="0.25">
      <c r="A21" s="144"/>
      <c r="B21" s="192"/>
      <c r="C21" s="193"/>
    </row>
    <row r="22" spans="1:9" ht="15.75" thickBot="1" x14ac:dyDescent="0.3">
      <c r="A22" s="146"/>
      <c r="B22" s="194"/>
      <c r="C22" s="195"/>
    </row>
    <row r="23" spans="1:9" x14ac:dyDescent="0.25">
      <c r="B23" t="s">
        <v>88</v>
      </c>
      <c r="C23" s="74">
        <f>SUM(C5:C22)</f>
        <v>0</v>
      </c>
    </row>
    <row r="24" spans="1:9" ht="15.75" thickBot="1" x14ac:dyDescent="0.3"/>
    <row r="25" spans="1:9" x14ac:dyDescent="0.25">
      <c r="A25" s="434" t="s">
        <v>142</v>
      </c>
      <c r="B25" s="435"/>
      <c r="C25" s="435"/>
      <c r="D25" s="435"/>
      <c r="E25" s="435"/>
      <c r="F25" s="435"/>
      <c r="G25" s="435"/>
      <c r="H25" s="435"/>
      <c r="I25" s="436"/>
    </row>
    <row r="26" spans="1:9" x14ac:dyDescent="0.25">
      <c r="A26" s="437"/>
      <c r="B26" s="438"/>
      <c r="C26" s="438"/>
      <c r="D26" s="438"/>
      <c r="E26" s="438"/>
      <c r="F26" s="438"/>
      <c r="G26" s="438"/>
      <c r="H26" s="438"/>
      <c r="I26" s="439"/>
    </row>
    <row r="27" spans="1:9" x14ac:dyDescent="0.25">
      <c r="A27" s="437"/>
      <c r="B27" s="438"/>
      <c r="C27" s="438"/>
      <c r="D27" s="438"/>
      <c r="E27" s="438"/>
      <c r="F27" s="438"/>
      <c r="G27" s="438"/>
      <c r="H27" s="438"/>
      <c r="I27" s="439"/>
    </row>
    <row r="28" spans="1:9" x14ac:dyDescent="0.25">
      <c r="A28" s="437"/>
      <c r="B28" s="438"/>
      <c r="C28" s="438"/>
      <c r="D28" s="438"/>
      <c r="E28" s="438"/>
      <c r="F28" s="438"/>
      <c r="G28" s="438"/>
      <c r="H28" s="438"/>
      <c r="I28" s="439"/>
    </row>
    <row r="29" spans="1:9" x14ac:dyDescent="0.25">
      <c r="A29" s="437"/>
      <c r="B29" s="438"/>
      <c r="C29" s="438"/>
      <c r="D29" s="438"/>
      <c r="E29" s="438"/>
      <c r="F29" s="438"/>
      <c r="G29" s="438"/>
      <c r="H29" s="438"/>
      <c r="I29" s="439"/>
    </row>
    <row r="30" spans="1:9" x14ac:dyDescent="0.25">
      <c r="A30" s="437"/>
      <c r="B30" s="438"/>
      <c r="C30" s="438"/>
      <c r="D30" s="438"/>
      <c r="E30" s="438"/>
      <c r="F30" s="438"/>
      <c r="G30" s="438"/>
      <c r="H30" s="438"/>
      <c r="I30" s="439"/>
    </row>
    <row r="31" spans="1:9" x14ac:dyDescent="0.25">
      <c r="A31" s="437"/>
      <c r="B31" s="438"/>
      <c r="C31" s="438"/>
      <c r="D31" s="438"/>
      <c r="E31" s="438"/>
      <c r="F31" s="438"/>
      <c r="G31" s="438"/>
      <c r="H31" s="438"/>
      <c r="I31" s="439"/>
    </row>
    <row r="32" spans="1:9" x14ac:dyDescent="0.25">
      <c r="A32" s="437"/>
      <c r="B32" s="438"/>
      <c r="C32" s="438"/>
      <c r="D32" s="438"/>
      <c r="E32" s="438"/>
      <c r="F32" s="438"/>
      <c r="G32" s="438"/>
      <c r="H32" s="438"/>
      <c r="I32" s="439"/>
    </row>
    <row r="33" spans="1:9" ht="15.75" thickBot="1" x14ac:dyDescent="0.3">
      <c r="A33" s="440"/>
      <c r="B33" s="441"/>
      <c r="C33" s="441"/>
      <c r="D33" s="441"/>
      <c r="E33" s="441"/>
      <c r="F33" s="441"/>
      <c r="G33" s="441"/>
      <c r="H33" s="441"/>
      <c r="I33" s="442"/>
    </row>
  </sheetData>
  <sheetProtection algorithmName="SHA-512" hashValue="MdOv2J8n/+zmryRcPVFnISVBzCYDI4sEQBdfV4rR37Ps1rXlhqtLwzr4bhrEi5RdYxIm2N/F6EIGCljV5QO/vg==" saltValue="7ctkcQncGJZ2o1Bcd9MBlw==" spinCount="100000" sheet="1" insertRows="0"/>
  <mergeCells count="1">
    <mergeCell ref="A25:I3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A25" sqref="A25:I33"/>
    </sheetView>
  </sheetViews>
  <sheetFormatPr defaultRowHeight="15" x14ac:dyDescent="0.25"/>
  <cols>
    <col min="1" max="1" width="22.42578125" customWidth="1"/>
    <col min="2" max="2" width="14.140625" customWidth="1"/>
    <col min="3" max="3" width="16.42578125" customWidth="1"/>
    <col min="4" max="4" width="17.140625" customWidth="1"/>
    <col min="5" max="5" width="16.140625" customWidth="1"/>
  </cols>
  <sheetData>
    <row r="1" spans="1:4" x14ac:dyDescent="0.25">
      <c r="A1" t="s">
        <v>120</v>
      </c>
      <c r="B1" s="114"/>
      <c r="C1" s="126"/>
      <c r="D1" s="127"/>
    </row>
    <row r="2" spans="1:4" ht="15.75" thickBot="1" x14ac:dyDescent="0.3">
      <c r="B2" s="126"/>
      <c r="C2" s="127"/>
    </row>
    <row r="3" spans="1:4" ht="45.75" thickBot="1" x14ac:dyDescent="0.3">
      <c r="A3" s="78" t="s">
        <v>121</v>
      </c>
      <c r="B3" s="97" t="s">
        <v>123</v>
      </c>
      <c r="C3" s="82" t="s">
        <v>83</v>
      </c>
    </row>
    <row r="4" spans="1:4" ht="15.75" thickBot="1" x14ac:dyDescent="0.3">
      <c r="A4" s="104" t="s">
        <v>122</v>
      </c>
      <c r="B4" s="100">
        <v>5000</v>
      </c>
      <c r="C4" s="84">
        <v>4695.26</v>
      </c>
    </row>
    <row r="5" spans="1:4" x14ac:dyDescent="0.25">
      <c r="A5" s="189"/>
      <c r="B5" s="196"/>
      <c r="C5" s="191"/>
    </row>
    <row r="6" spans="1:4" x14ac:dyDescent="0.25">
      <c r="A6" s="144"/>
      <c r="B6" s="197"/>
      <c r="C6" s="193"/>
    </row>
    <row r="7" spans="1:4" x14ac:dyDescent="0.25">
      <c r="A7" s="144"/>
      <c r="B7" s="197"/>
      <c r="C7" s="193"/>
    </row>
    <row r="8" spans="1:4" x14ac:dyDescent="0.25">
      <c r="A8" s="144"/>
      <c r="B8" s="197"/>
      <c r="C8" s="193"/>
    </row>
    <row r="9" spans="1:4" x14ac:dyDescent="0.25">
      <c r="A9" s="144"/>
      <c r="B9" s="197"/>
      <c r="C9" s="193"/>
    </row>
    <row r="10" spans="1:4" x14ac:dyDescent="0.25">
      <c r="A10" s="144"/>
      <c r="B10" s="197"/>
      <c r="C10" s="193"/>
    </row>
    <row r="11" spans="1:4" x14ac:dyDescent="0.25">
      <c r="A11" s="144"/>
      <c r="B11" s="197"/>
      <c r="C11" s="193"/>
    </row>
    <row r="12" spans="1:4" x14ac:dyDescent="0.25">
      <c r="A12" s="144"/>
      <c r="B12" s="197"/>
      <c r="C12" s="193"/>
    </row>
    <row r="13" spans="1:4" x14ac:dyDescent="0.25">
      <c r="A13" s="144"/>
      <c r="B13" s="197"/>
      <c r="C13" s="193"/>
    </row>
    <row r="14" spans="1:4" x14ac:dyDescent="0.25">
      <c r="A14" s="144"/>
      <c r="B14" s="197"/>
      <c r="C14" s="193"/>
    </row>
    <row r="15" spans="1:4" x14ac:dyDescent="0.25">
      <c r="A15" s="144"/>
      <c r="B15" s="197"/>
      <c r="C15" s="193"/>
    </row>
    <row r="16" spans="1:4" x14ac:dyDescent="0.25">
      <c r="A16" s="144"/>
      <c r="B16" s="197"/>
      <c r="C16" s="193"/>
    </row>
    <row r="17" spans="1:9" x14ac:dyDescent="0.25">
      <c r="A17" s="144"/>
      <c r="B17" s="197"/>
      <c r="C17" s="193"/>
    </row>
    <row r="18" spans="1:9" x14ac:dyDescent="0.25">
      <c r="A18" s="144"/>
      <c r="B18" s="197"/>
      <c r="C18" s="193"/>
    </row>
    <row r="19" spans="1:9" x14ac:dyDescent="0.25">
      <c r="A19" s="144"/>
      <c r="B19" s="197"/>
      <c r="C19" s="193"/>
    </row>
    <row r="20" spans="1:9" x14ac:dyDescent="0.25">
      <c r="A20" s="144"/>
      <c r="B20" s="197"/>
      <c r="C20" s="193"/>
    </row>
    <row r="21" spans="1:9" x14ac:dyDescent="0.25">
      <c r="A21" s="144"/>
      <c r="B21" s="197"/>
      <c r="C21" s="193"/>
    </row>
    <row r="22" spans="1:9" ht="15.75" thickBot="1" x14ac:dyDescent="0.3">
      <c r="A22" s="146"/>
      <c r="B22" s="198"/>
      <c r="C22" s="195"/>
    </row>
    <row r="23" spans="1:9" x14ac:dyDescent="0.25">
      <c r="B23" t="s">
        <v>88</v>
      </c>
      <c r="C23" s="74">
        <f>SUM(C5:C22)</f>
        <v>0</v>
      </c>
    </row>
    <row r="24" spans="1:9" ht="15.75" thickBot="1" x14ac:dyDescent="0.3"/>
    <row r="25" spans="1:9" x14ac:dyDescent="0.25">
      <c r="A25" s="434" t="s">
        <v>142</v>
      </c>
      <c r="B25" s="435"/>
      <c r="C25" s="435"/>
      <c r="D25" s="435"/>
      <c r="E25" s="435"/>
      <c r="F25" s="435"/>
      <c r="G25" s="435"/>
      <c r="H25" s="435"/>
      <c r="I25" s="436"/>
    </row>
    <row r="26" spans="1:9" x14ac:dyDescent="0.25">
      <c r="A26" s="437"/>
      <c r="B26" s="438"/>
      <c r="C26" s="438"/>
      <c r="D26" s="438"/>
      <c r="E26" s="438"/>
      <c r="F26" s="438"/>
      <c r="G26" s="438"/>
      <c r="H26" s="438"/>
      <c r="I26" s="439"/>
    </row>
    <row r="27" spans="1:9" x14ac:dyDescent="0.25">
      <c r="A27" s="437"/>
      <c r="B27" s="438"/>
      <c r="C27" s="438"/>
      <c r="D27" s="438"/>
      <c r="E27" s="438"/>
      <c r="F27" s="438"/>
      <c r="G27" s="438"/>
      <c r="H27" s="438"/>
      <c r="I27" s="439"/>
    </row>
    <row r="28" spans="1:9" x14ac:dyDescent="0.25">
      <c r="A28" s="437"/>
      <c r="B28" s="438"/>
      <c r="C28" s="438"/>
      <c r="D28" s="438"/>
      <c r="E28" s="438"/>
      <c r="F28" s="438"/>
      <c r="G28" s="438"/>
      <c r="H28" s="438"/>
      <c r="I28" s="439"/>
    </row>
    <row r="29" spans="1:9" x14ac:dyDescent="0.25">
      <c r="A29" s="437"/>
      <c r="B29" s="438"/>
      <c r="C29" s="438"/>
      <c r="D29" s="438"/>
      <c r="E29" s="438"/>
      <c r="F29" s="438"/>
      <c r="G29" s="438"/>
      <c r="H29" s="438"/>
      <c r="I29" s="439"/>
    </row>
    <row r="30" spans="1:9" x14ac:dyDescent="0.25">
      <c r="A30" s="437"/>
      <c r="B30" s="438"/>
      <c r="C30" s="438"/>
      <c r="D30" s="438"/>
      <c r="E30" s="438"/>
      <c r="F30" s="438"/>
      <c r="G30" s="438"/>
      <c r="H30" s="438"/>
      <c r="I30" s="439"/>
    </row>
    <row r="31" spans="1:9" x14ac:dyDescent="0.25">
      <c r="A31" s="437"/>
      <c r="B31" s="438"/>
      <c r="C31" s="438"/>
      <c r="D31" s="438"/>
      <c r="E31" s="438"/>
      <c r="F31" s="438"/>
      <c r="G31" s="438"/>
      <c r="H31" s="438"/>
      <c r="I31" s="439"/>
    </row>
    <row r="32" spans="1:9" x14ac:dyDescent="0.25">
      <c r="A32" s="437"/>
      <c r="B32" s="438"/>
      <c r="C32" s="438"/>
      <c r="D32" s="438"/>
      <c r="E32" s="438"/>
      <c r="F32" s="438"/>
      <c r="G32" s="438"/>
      <c r="H32" s="438"/>
      <c r="I32" s="439"/>
    </row>
    <row r="33" spans="1:9" ht="15.75" thickBot="1" x14ac:dyDescent="0.3">
      <c r="A33" s="440"/>
      <c r="B33" s="441"/>
      <c r="C33" s="441"/>
      <c r="D33" s="441"/>
      <c r="E33" s="441"/>
      <c r="F33" s="441"/>
      <c r="G33" s="441"/>
      <c r="H33" s="441"/>
      <c r="I33" s="442"/>
    </row>
  </sheetData>
  <sheetProtection algorithmName="SHA-512" hashValue="WDQ65Zrend/3v8JMtKpM614Nh4QAASp+Wn29tIuLaklAtcB1fOEC1Z58j/3hpHXQinwo2NRT1WEVs0LxxSXQMQ==" saltValue="uJKLxLEry06w/hSMMT5iyw==" spinCount="100000" sheet="1" insertRows="0"/>
  <mergeCells count="1">
    <mergeCell ref="A25:I3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selection activeCell="H18" sqref="H18"/>
    </sheetView>
  </sheetViews>
  <sheetFormatPr defaultRowHeight="15" x14ac:dyDescent="0.25"/>
  <cols>
    <col min="1" max="1" width="22.42578125" customWidth="1"/>
    <col min="2" max="4" width="14.85546875" customWidth="1"/>
    <col min="5" max="5" width="14.140625" customWidth="1"/>
    <col min="6" max="7" width="12.85546875" customWidth="1"/>
    <col min="8" max="8" width="17.140625" customWidth="1"/>
    <col min="9" max="9" width="16.140625" customWidth="1"/>
  </cols>
  <sheetData>
    <row r="1" spans="1:9" x14ac:dyDescent="0.25">
      <c r="A1" t="s">
        <v>124</v>
      </c>
      <c r="B1" s="126"/>
      <c r="C1" s="127"/>
    </row>
    <row r="2" spans="1:9" x14ac:dyDescent="0.25">
      <c r="F2" s="126"/>
      <c r="G2" s="126"/>
    </row>
    <row r="3" spans="1:9" ht="15.75" thickBot="1" x14ac:dyDescent="0.3"/>
    <row r="4" spans="1:9" ht="45.75" thickBot="1" x14ac:dyDescent="0.3">
      <c r="A4" s="457" t="s">
        <v>108</v>
      </c>
      <c r="B4" s="95" t="s">
        <v>109</v>
      </c>
      <c r="C4" s="101" t="s">
        <v>127</v>
      </c>
      <c r="D4" s="96" t="s">
        <v>111</v>
      </c>
      <c r="E4" s="97" t="s">
        <v>110</v>
      </c>
      <c r="F4" s="115" t="s">
        <v>112</v>
      </c>
      <c r="G4" s="115" t="s">
        <v>126</v>
      </c>
      <c r="H4" s="81" t="s">
        <v>113</v>
      </c>
      <c r="I4" s="456" t="s">
        <v>83</v>
      </c>
    </row>
    <row r="5" spans="1:9" ht="15.75" thickBot="1" x14ac:dyDescent="0.3">
      <c r="A5" s="455" t="s">
        <v>125</v>
      </c>
      <c r="B5" s="98">
        <v>10</v>
      </c>
      <c r="C5" s="102">
        <v>4</v>
      </c>
      <c r="D5" s="99">
        <v>50</v>
      </c>
      <c r="E5" s="100">
        <f>SUM(B5*C5)*D5</f>
        <v>2000</v>
      </c>
      <c r="F5" s="112">
        <v>10</v>
      </c>
      <c r="G5" s="112">
        <v>1</v>
      </c>
      <c r="H5" s="119">
        <v>49.56</v>
      </c>
      <c r="I5" s="446">
        <f>SUM(F5*G5)*H5</f>
        <v>495.6</v>
      </c>
    </row>
    <row r="6" spans="1:9" ht="15.75" thickBot="1" x14ac:dyDescent="0.3">
      <c r="A6" s="444"/>
      <c r="B6" s="170"/>
      <c r="C6" s="199"/>
      <c r="D6" s="171"/>
      <c r="E6" s="77">
        <f t="shared" ref="E6:E35" si="0">SUM(B6*C6)*D6</f>
        <v>0</v>
      </c>
      <c r="F6" s="178"/>
      <c r="G6" s="178"/>
      <c r="H6" s="179"/>
      <c r="I6" s="446">
        <f t="shared" ref="I6:I35" si="1">SUM(F6*G6)*H6</f>
        <v>0</v>
      </c>
    </row>
    <row r="7" spans="1:9" ht="15.75" thickBot="1" x14ac:dyDescent="0.3">
      <c r="A7" s="445"/>
      <c r="B7" s="173"/>
      <c r="C7" s="200"/>
      <c r="D7" s="174"/>
      <c r="E7" s="77">
        <f>SUM(B7*C7)*D7</f>
        <v>0</v>
      </c>
      <c r="F7" s="180"/>
      <c r="G7" s="180"/>
      <c r="H7" s="181"/>
      <c r="I7" s="446">
        <f>SUM(F7*G7)*H7</f>
        <v>0</v>
      </c>
    </row>
    <row r="8" spans="1:9" ht="15.75" thickBot="1" x14ac:dyDescent="0.3">
      <c r="A8" s="445"/>
      <c r="B8" s="173"/>
      <c r="C8" s="200"/>
      <c r="D8" s="174"/>
      <c r="E8" s="77">
        <f t="shared" si="0"/>
        <v>0</v>
      </c>
      <c r="F8" s="180"/>
      <c r="G8" s="180"/>
      <c r="H8" s="181"/>
      <c r="I8" s="446">
        <f t="shared" si="1"/>
        <v>0</v>
      </c>
    </row>
    <row r="9" spans="1:9" ht="15.75" thickBot="1" x14ac:dyDescent="0.3">
      <c r="A9" s="445"/>
      <c r="B9" s="173"/>
      <c r="C9" s="200"/>
      <c r="D9" s="174"/>
      <c r="E9" s="77">
        <f t="shared" si="0"/>
        <v>0</v>
      </c>
      <c r="F9" s="180"/>
      <c r="G9" s="180"/>
      <c r="H9" s="181"/>
      <c r="I9" s="446">
        <f>SUM(F9*G9)*H9</f>
        <v>0</v>
      </c>
    </row>
    <row r="10" spans="1:9" ht="15.75" thickBot="1" x14ac:dyDescent="0.3">
      <c r="A10" s="445"/>
      <c r="B10" s="173"/>
      <c r="C10" s="200"/>
      <c r="D10" s="174"/>
      <c r="E10" s="77">
        <f>SUM(B10*C10)*D10</f>
        <v>0</v>
      </c>
      <c r="F10" s="180"/>
      <c r="G10" s="180"/>
      <c r="H10" s="181"/>
      <c r="I10" s="446">
        <f>SUM(F10*G10)*H10</f>
        <v>0</v>
      </c>
    </row>
    <row r="11" spans="1:9" ht="15.75" thickBot="1" x14ac:dyDescent="0.3">
      <c r="A11" s="445"/>
      <c r="B11" s="173"/>
      <c r="C11" s="200"/>
      <c r="D11" s="174"/>
      <c r="E11" s="77">
        <f>SUM(B11*C11)*D11</f>
        <v>0</v>
      </c>
      <c r="F11" s="180"/>
      <c r="G11" s="180"/>
      <c r="H11" s="181"/>
      <c r="I11" s="446">
        <f>SUM(F11*G11)*H11</f>
        <v>0</v>
      </c>
    </row>
    <row r="12" spans="1:9" ht="15.75" thickBot="1" x14ac:dyDescent="0.3">
      <c r="A12" s="445"/>
      <c r="B12" s="173"/>
      <c r="C12" s="200"/>
      <c r="D12" s="174"/>
      <c r="E12" s="77">
        <f>SUM(B12*C12)*D12</f>
        <v>0</v>
      </c>
      <c r="F12" s="180"/>
      <c r="G12" s="180"/>
      <c r="H12" s="181"/>
      <c r="I12" s="446">
        <f t="shared" si="1"/>
        <v>0</v>
      </c>
    </row>
    <row r="13" spans="1:9" ht="15.75" thickBot="1" x14ac:dyDescent="0.3">
      <c r="A13" s="445"/>
      <c r="B13" s="173"/>
      <c r="C13" s="200"/>
      <c r="D13" s="174"/>
      <c r="E13" s="77">
        <f t="shared" si="0"/>
        <v>0</v>
      </c>
      <c r="F13" s="180"/>
      <c r="G13" s="180"/>
      <c r="H13" s="181"/>
      <c r="I13" s="446">
        <f t="shared" si="1"/>
        <v>0</v>
      </c>
    </row>
    <row r="14" spans="1:9" ht="15.75" thickBot="1" x14ac:dyDescent="0.3">
      <c r="A14" s="445"/>
      <c r="B14" s="173"/>
      <c r="C14" s="200"/>
      <c r="D14" s="174"/>
      <c r="E14" s="77">
        <f t="shared" si="0"/>
        <v>0</v>
      </c>
      <c r="F14" s="180"/>
      <c r="G14" s="180"/>
      <c r="H14" s="181"/>
      <c r="I14" s="446">
        <f t="shared" si="1"/>
        <v>0</v>
      </c>
    </row>
    <row r="15" spans="1:9" ht="15.75" thickBot="1" x14ac:dyDescent="0.3">
      <c r="A15" s="445"/>
      <c r="B15" s="173"/>
      <c r="C15" s="200"/>
      <c r="D15" s="174"/>
      <c r="E15" s="77">
        <f>SUM(B15*C15)*D15</f>
        <v>0</v>
      </c>
      <c r="F15" s="180"/>
      <c r="G15" s="180"/>
      <c r="H15" s="181"/>
      <c r="I15" s="446">
        <f>SUM(F15*G15)*H15</f>
        <v>0</v>
      </c>
    </row>
    <row r="16" spans="1:9" ht="15.75" thickBot="1" x14ac:dyDescent="0.3">
      <c r="A16" s="445"/>
      <c r="B16" s="173"/>
      <c r="C16" s="200"/>
      <c r="D16" s="174"/>
      <c r="E16" s="77">
        <f>SUM(B16*C16)*D16</f>
        <v>0</v>
      </c>
      <c r="F16" s="180"/>
      <c r="G16" s="180"/>
      <c r="H16" s="181"/>
      <c r="I16" s="446">
        <f>SUM(F16*G16)*H16</f>
        <v>0</v>
      </c>
    </row>
    <row r="17" spans="1:9" ht="15.75" thickBot="1" x14ac:dyDescent="0.3">
      <c r="A17" s="445"/>
      <c r="B17" s="173"/>
      <c r="C17" s="200"/>
      <c r="D17" s="174"/>
      <c r="E17" s="77">
        <f>SUM(B17*C17)*D17</f>
        <v>0</v>
      </c>
      <c r="F17" s="180"/>
      <c r="G17" s="180"/>
      <c r="H17" s="181"/>
      <c r="I17" s="446">
        <f>SUM(F17*G17)*H17</f>
        <v>0</v>
      </c>
    </row>
    <row r="18" spans="1:9" ht="15.75" thickBot="1" x14ac:dyDescent="0.3">
      <c r="A18" s="445"/>
      <c r="B18" s="173"/>
      <c r="C18" s="200"/>
      <c r="D18" s="174"/>
      <c r="E18" s="77">
        <f>SUM(B18*C18)*D18</f>
        <v>0</v>
      </c>
      <c r="F18" s="180"/>
      <c r="G18" s="180"/>
      <c r="H18" s="181"/>
      <c r="I18" s="446">
        <f>SUM(F18*G18)*H18</f>
        <v>0</v>
      </c>
    </row>
    <row r="19" spans="1:9" ht="15.75" thickBot="1" x14ac:dyDescent="0.3">
      <c r="A19" s="445"/>
      <c r="B19" s="173"/>
      <c r="C19" s="200"/>
      <c r="D19" s="174"/>
      <c r="E19" s="77">
        <f>SUM(B19*C19)*D19</f>
        <v>0</v>
      </c>
      <c r="F19" s="180"/>
      <c r="G19" s="180"/>
      <c r="H19" s="181"/>
      <c r="I19" s="446">
        <f>SUM(F19*G19)*H19</f>
        <v>0</v>
      </c>
    </row>
    <row r="20" spans="1:9" ht="15.75" thickBot="1" x14ac:dyDescent="0.3">
      <c r="A20" s="445"/>
      <c r="B20" s="173"/>
      <c r="C20" s="200"/>
      <c r="D20" s="174"/>
      <c r="E20" s="77">
        <f t="shared" si="0"/>
        <v>0</v>
      </c>
      <c r="F20" s="180"/>
      <c r="G20" s="180"/>
      <c r="H20" s="181"/>
      <c r="I20" s="446">
        <f t="shared" si="1"/>
        <v>0</v>
      </c>
    </row>
    <row r="21" spans="1:9" ht="15.75" thickBot="1" x14ac:dyDescent="0.3">
      <c r="A21" s="445"/>
      <c r="B21" s="173"/>
      <c r="C21" s="200"/>
      <c r="D21" s="174"/>
      <c r="E21" s="77">
        <f>SUM(B21*C21)*D21</f>
        <v>0</v>
      </c>
      <c r="F21" s="180"/>
      <c r="G21" s="180"/>
      <c r="H21" s="181"/>
      <c r="I21" s="446">
        <f>SUM(F21*G21)*H21</f>
        <v>0</v>
      </c>
    </row>
    <row r="22" spans="1:9" ht="15.75" thickBot="1" x14ac:dyDescent="0.3">
      <c r="A22" s="445"/>
      <c r="B22" s="173"/>
      <c r="C22" s="200"/>
      <c r="D22" s="174"/>
      <c r="E22" s="77">
        <f>SUM(B22*C22)*D22</f>
        <v>0</v>
      </c>
      <c r="F22" s="180"/>
      <c r="G22" s="180"/>
      <c r="H22" s="181"/>
      <c r="I22" s="446">
        <f>SUM(F22*G22)*H22</f>
        <v>0</v>
      </c>
    </row>
    <row r="23" spans="1:9" ht="15.75" thickBot="1" x14ac:dyDescent="0.3">
      <c r="A23" s="445"/>
      <c r="B23" s="173"/>
      <c r="C23" s="200"/>
      <c r="D23" s="174"/>
      <c r="E23" s="77">
        <f>SUM(B23*C23)*D23</f>
        <v>0</v>
      </c>
      <c r="F23" s="180"/>
      <c r="G23" s="180"/>
      <c r="H23" s="181"/>
      <c r="I23" s="446">
        <f>SUM(F23*G23)*H23</f>
        <v>0</v>
      </c>
    </row>
    <row r="24" spans="1:9" ht="15.75" thickBot="1" x14ac:dyDescent="0.3">
      <c r="A24" s="445"/>
      <c r="B24" s="173"/>
      <c r="C24" s="200"/>
      <c r="D24" s="174"/>
      <c r="E24" s="77">
        <f>SUM(B24*C24)*D24</f>
        <v>0</v>
      </c>
      <c r="F24" s="180"/>
      <c r="G24" s="180"/>
      <c r="H24" s="181"/>
      <c r="I24" s="446">
        <f>SUM(F24*G24)*H24</f>
        <v>0</v>
      </c>
    </row>
    <row r="25" spans="1:9" ht="15.75" thickBot="1" x14ac:dyDescent="0.3">
      <c r="A25" s="445"/>
      <c r="B25" s="173"/>
      <c r="C25" s="200"/>
      <c r="D25" s="174"/>
      <c r="E25" s="77">
        <f t="shared" si="0"/>
        <v>0</v>
      </c>
      <c r="F25" s="180"/>
      <c r="G25" s="180"/>
      <c r="H25" s="181"/>
      <c r="I25" s="446">
        <f t="shared" si="1"/>
        <v>0</v>
      </c>
    </row>
    <row r="26" spans="1:9" ht="15.75" thickBot="1" x14ac:dyDescent="0.3">
      <c r="A26" s="445"/>
      <c r="B26" s="173"/>
      <c r="C26" s="200"/>
      <c r="D26" s="174"/>
      <c r="E26" s="77">
        <f t="shared" si="0"/>
        <v>0</v>
      </c>
      <c r="F26" s="180"/>
      <c r="G26" s="180"/>
      <c r="H26" s="181"/>
      <c r="I26" s="446">
        <f t="shared" si="1"/>
        <v>0</v>
      </c>
    </row>
    <row r="27" spans="1:9" ht="15.75" thickBot="1" x14ac:dyDescent="0.3">
      <c r="A27" s="445"/>
      <c r="B27" s="173"/>
      <c r="C27" s="200"/>
      <c r="D27" s="174"/>
      <c r="E27" s="77">
        <f t="shared" si="0"/>
        <v>0</v>
      </c>
      <c r="F27" s="180"/>
      <c r="G27" s="180"/>
      <c r="H27" s="181"/>
      <c r="I27" s="446">
        <f t="shared" si="1"/>
        <v>0</v>
      </c>
    </row>
    <row r="28" spans="1:9" ht="15.75" thickBot="1" x14ac:dyDescent="0.3">
      <c r="A28" s="445"/>
      <c r="B28" s="173"/>
      <c r="C28" s="200"/>
      <c r="D28" s="174"/>
      <c r="E28" s="77">
        <f t="shared" si="0"/>
        <v>0</v>
      </c>
      <c r="F28" s="180"/>
      <c r="G28" s="180"/>
      <c r="H28" s="181"/>
      <c r="I28" s="446">
        <f t="shared" si="1"/>
        <v>0</v>
      </c>
    </row>
    <row r="29" spans="1:9" ht="15.75" thickBot="1" x14ac:dyDescent="0.3">
      <c r="A29" s="445"/>
      <c r="B29" s="173"/>
      <c r="C29" s="200"/>
      <c r="D29" s="174"/>
      <c r="E29" s="77">
        <f t="shared" si="0"/>
        <v>0</v>
      </c>
      <c r="F29" s="180"/>
      <c r="G29" s="180"/>
      <c r="H29" s="181"/>
      <c r="I29" s="446">
        <f t="shared" si="1"/>
        <v>0</v>
      </c>
    </row>
    <row r="30" spans="1:9" ht="15.75" thickBot="1" x14ac:dyDescent="0.3">
      <c r="A30" s="445"/>
      <c r="B30" s="173"/>
      <c r="C30" s="200"/>
      <c r="D30" s="174"/>
      <c r="E30" s="77">
        <f t="shared" si="0"/>
        <v>0</v>
      </c>
      <c r="F30" s="180"/>
      <c r="G30" s="180"/>
      <c r="H30" s="181"/>
      <c r="I30" s="446">
        <f t="shared" si="1"/>
        <v>0</v>
      </c>
    </row>
    <row r="31" spans="1:9" ht="15.75" thickBot="1" x14ac:dyDescent="0.3">
      <c r="A31" s="445"/>
      <c r="B31" s="173"/>
      <c r="C31" s="200"/>
      <c r="D31" s="174"/>
      <c r="E31" s="77">
        <f t="shared" si="0"/>
        <v>0</v>
      </c>
      <c r="F31" s="180"/>
      <c r="G31" s="180"/>
      <c r="H31" s="181"/>
      <c r="I31" s="446">
        <f t="shared" si="1"/>
        <v>0</v>
      </c>
    </row>
    <row r="32" spans="1:9" ht="15.75" thickBot="1" x14ac:dyDescent="0.3">
      <c r="A32" s="445"/>
      <c r="B32" s="173"/>
      <c r="C32" s="200"/>
      <c r="D32" s="174"/>
      <c r="E32" s="77">
        <f t="shared" si="0"/>
        <v>0</v>
      </c>
      <c r="F32" s="180"/>
      <c r="G32" s="180"/>
      <c r="H32" s="181"/>
      <c r="I32" s="446">
        <f t="shared" si="1"/>
        <v>0</v>
      </c>
    </row>
    <row r="33" spans="1:9" ht="15.75" thickBot="1" x14ac:dyDescent="0.3">
      <c r="A33" s="445"/>
      <c r="B33" s="173"/>
      <c r="C33" s="200"/>
      <c r="D33" s="174"/>
      <c r="E33" s="77">
        <f t="shared" si="0"/>
        <v>0</v>
      </c>
      <c r="F33" s="180"/>
      <c r="G33" s="180"/>
      <c r="H33" s="181"/>
      <c r="I33" s="446">
        <f t="shared" si="1"/>
        <v>0</v>
      </c>
    </row>
    <row r="34" spans="1:9" ht="15.75" thickBot="1" x14ac:dyDescent="0.3">
      <c r="A34" s="445"/>
      <c r="B34" s="173"/>
      <c r="C34" s="200"/>
      <c r="D34" s="174"/>
      <c r="E34" s="77">
        <f t="shared" si="0"/>
        <v>0</v>
      </c>
      <c r="F34" s="180"/>
      <c r="G34" s="180"/>
      <c r="H34" s="181"/>
      <c r="I34" s="446">
        <f t="shared" si="1"/>
        <v>0</v>
      </c>
    </row>
    <row r="35" spans="1:9" x14ac:dyDescent="0.25">
      <c r="A35" s="447"/>
      <c r="B35" s="448"/>
      <c r="C35" s="449"/>
      <c r="D35" s="450"/>
      <c r="E35" s="451">
        <f t="shared" si="0"/>
        <v>0</v>
      </c>
      <c r="F35" s="452"/>
      <c r="G35" s="452"/>
      <c r="H35" s="453"/>
      <c r="I35" s="454">
        <f t="shared" si="1"/>
        <v>0</v>
      </c>
    </row>
    <row r="36" spans="1:9" x14ac:dyDescent="0.25">
      <c r="H36" t="s">
        <v>88</v>
      </c>
      <c r="I36" s="74">
        <f>SUM(I6:I35)</f>
        <v>0</v>
      </c>
    </row>
    <row r="37" spans="1:9" ht="15.75" thickBot="1" x14ac:dyDescent="0.3"/>
    <row r="38" spans="1:9" x14ac:dyDescent="0.25">
      <c r="A38" s="434" t="s">
        <v>142</v>
      </c>
      <c r="B38" s="435"/>
      <c r="C38" s="435"/>
      <c r="D38" s="435"/>
      <c r="E38" s="435"/>
      <c r="F38" s="435"/>
      <c r="G38" s="435"/>
      <c r="H38" s="435"/>
      <c r="I38" s="436"/>
    </row>
    <row r="39" spans="1:9" x14ac:dyDescent="0.25">
      <c r="A39" s="437"/>
      <c r="B39" s="438"/>
      <c r="C39" s="438"/>
      <c r="D39" s="438"/>
      <c r="E39" s="438"/>
      <c r="F39" s="438"/>
      <c r="G39" s="438"/>
      <c r="H39" s="438"/>
      <c r="I39" s="439"/>
    </row>
    <row r="40" spans="1:9" x14ac:dyDescent="0.25">
      <c r="A40" s="437"/>
      <c r="B40" s="438"/>
      <c r="C40" s="438"/>
      <c r="D40" s="438"/>
      <c r="E40" s="438"/>
      <c r="F40" s="438"/>
      <c r="G40" s="438"/>
      <c r="H40" s="438"/>
      <c r="I40" s="439"/>
    </row>
    <row r="41" spans="1:9" x14ac:dyDescent="0.25">
      <c r="A41" s="437"/>
      <c r="B41" s="438"/>
      <c r="C41" s="438"/>
      <c r="D41" s="438"/>
      <c r="E41" s="438"/>
      <c r="F41" s="438"/>
      <c r="G41" s="438"/>
      <c r="H41" s="438"/>
      <c r="I41" s="439"/>
    </row>
    <row r="42" spans="1:9" x14ac:dyDescent="0.25">
      <c r="A42" s="437"/>
      <c r="B42" s="438"/>
      <c r="C42" s="438"/>
      <c r="D42" s="438"/>
      <c r="E42" s="438"/>
      <c r="F42" s="438"/>
      <c r="G42" s="438"/>
      <c r="H42" s="438"/>
      <c r="I42" s="439"/>
    </row>
    <row r="43" spans="1:9" x14ac:dyDescent="0.25">
      <c r="A43" s="437"/>
      <c r="B43" s="438"/>
      <c r="C43" s="438"/>
      <c r="D43" s="438"/>
      <c r="E43" s="438"/>
      <c r="F43" s="438"/>
      <c r="G43" s="438"/>
      <c r="H43" s="438"/>
      <c r="I43" s="439"/>
    </row>
    <row r="44" spans="1:9" x14ac:dyDescent="0.25">
      <c r="A44" s="437"/>
      <c r="B44" s="438"/>
      <c r="C44" s="438"/>
      <c r="D44" s="438"/>
      <c r="E44" s="438"/>
      <c r="F44" s="438"/>
      <c r="G44" s="438"/>
      <c r="H44" s="438"/>
      <c r="I44" s="439"/>
    </row>
    <row r="45" spans="1:9" x14ac:dyDescent="0.25">
      <c r="A45" s="437"/>
      <c r="B45" s="438"/>
      <c r="C45" s="438"/>
      <c r="D45" s="438"/>
      <c r="E45" s="438"/>
      <c r="F45" s="438"/>
      <c r="G45" s="438"/>
      <c r="H45" s="438"/>
      <c r="I45" s="439"/>
    </row>
    <row r="46" spans="1:9" ht="15.75" thickBot="1" x14ac:dyDescent="0.3">
      <c r="A46" s="440"/>
      <c r="B46" s="441"/>
      <c r="C46" s="441"/>
      <c r="D46" s="441"/>
      <c r="E46" s="441"/>
      <c r="F46" s="441"/>
      <c r="G46" s="441"/>
      <c r="H46" s="441"/>
      <c r="I46" s="442"/>
    </row>
  </sheetData>
  <sheetProtection algorithmName="SHA-512" hashValue="F9awk1dOThduqFvXi2NGt9ZasTBlNO81IBrSTGoetCZeZ337QhjgTlgBS3RuDI85DHzDXCy452UZLB3+yzg68A==" saltValue="1NIhiY/EAA4B1s+ViwF52w==" spinCount="100000" sheet="1" selectLockedCells="1"/>
  <mergeCells count="1">
    <mergeCell ref="A38:I46"/>
  </mergeCells>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CESF Cash Report</vt:lpstr>
      <vt:lpstr>A</vt:lpstr>
      <vt:lpstr>B</vt:lpstr>
      <vt:lpstr>C</vt:lpstr>
      <vt:lpstr>D</vt:lpstr>
      <vt:lpstr>E</vt:lpstr>
      <vt:lpstr>G</vt:lpstr>
      <vt:lpstr>H</vt:lpstr>
      <vt:lpstr>I</vt:lpstr>
      <vt:lpstr>J</vt:lpstr>
      <vt:lpstr>'CESF Cash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Greer, Jeanette</dc:creator>
  <cp:lastModifiedBy>Rabenhorst, Kellie</cp:lastModifiedBy>
  <cp:lastPrinted>2017-08-22T14:17:18Z</cp:lastPrinted>
  <dcterms:created xsi:type="dcterms:W3CDTF">2012-09-24T14:53:41Z</dcterms:created>
  <dcterms:modified xsi:type="dcterms:W3CDTF">2020-07-01T17:47:10Z</dcterms:modified>
</cp:coreProperties>
</file>